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9\ITA 2569\"/>
    </mc:Choice>
  </mc:AlternateContent>
  <xr:revisionPtr revIDLastSave="0" documentId="13_ncr:1_{5D89BE19-B623-4116-BC3E-9EC279B37683}" xr6:coauthVersionLast="45" xr6:coauthVersionMax="47" xr10:uidLastSave="{00000000-0000-0000-0000-000000000000}"/>
  <bookViews>
    <workbookView xWindow="-120" yWindow="-120" windowWidth="29040" windowHeight="15720" tabRatio="877" activeTab="4" xr2:uid="{BB7331DB-97A3-44C7-A2EF-8D1B0848B0D4}"/>
  </bookViews>
  <sheets>
    <sheet name="ภาพรวม2568" sheetId="13" r:id="rId1"/>
    <sheet name="ตค 2567" sheetId="6" r:id="rId2"/>
    <sheet name="พย 2567" sheetId="5" r:id="rId3"/>
    <sheet name="ธค 2567" sheetId="4" r:id="rId4"/>
    <sheet name="มค 2568" sheetId="3" r:id="rId5"/>
    <sheet name="กพ 2568" sheetId="1" r:id="rId6"/>
    <sheet name="มีค 2568" sheetId="2" r:id="rId7"/>
    <sheet name="เมย 2568" sheetId="7" r:id="rId8"/>
    <sheet name="พค 2568" sheetId="8" r:id="rId9"/>
    <sheet name="มิย 2568" sheetId="9" r:id="rId10"/>
    <sheet name="กค 2568" sheetId="10" r:id="rId11"/>
    <sheet name="สค 2568 " sheetId="11" r:id="rId12"/>
    <sheet name="กย 2568" sheetId="12" r:id="rId13"/>
  </sheets>
  <externalReferences>
    <externalReference r:id="rId14"/>
  </externalReferences>
  <definedNames>
    <definedName name="JR_PAGE_ANCHOR_0_1" localSheetId="10">#REF!</definedName>
    <definedName name="JR_PAGE_ANCHOR_0_1" localSheetId="12">#REF!</definedName>
    <definedName name="JR_PAGE_ANCHOR_0_1" localSheetId="1">#REF!</definedName>
    <definedName name="JR_PAGE_ANCHOR_0_1" localSheetId="3">#REF!</definedName>
    <definedName name="JR_PAGE_ANCHOR_0_1" localSheetId="8">#REF!</definedName>
    <definedName name="JR_PAGE_ANCHOR_0_1" localSheetId="2">#REF!</definedName>
    <definedName name="JR_PAGE_ANCHOR_0_1" localSheetId="0">#REF!</definedName>
    <definedName name="JR_PAGE_ANCHOR_0_1" localSheetId="4">#REF!</definedName>
    <definedName name="JR_PAGE_ANCHOR_0_1" localSheetId="9">#REF!</definedName>
    <definedName name="JR_PAGE_ANCHOR_0_1" localSheetId="6">#REF!</definedName>
    <definedName name="JR_PAGE_ANCHOR_0_1" localSheetId="7">#REF!</definedName>
    <definedName name="JR_PAGE_ANCHOR_0_1" localSheetId="11">#REF!</definedName>
    <definedName name="JR_PAGE_ANCHOR_0_1">#REF!</definedName>
    <definedName name="_xlnm.Print_Titles" localSheetId="10">'กค 2568'!$1:$6</definedName>
    <definedName name="_xlnm.Print_Titles" localSheetId="5">'กพ 2568'!$1:$6</definedName>
    <definedName name="_xlnm.Print_Titles" localSheetId="12">'กย 2568'!$1:$6</definedName>
    <definedName name="_xlnm.Print_Titles" localSheetId="1">'ตค 2567'!$1:$6</definedName>
    <definedName name="_xlnm.Print_Titles" localSheetId="3">'ธค 2567'!$1:$6</definedName>
    <definedName name="_xlnm.Print_Titles" localSheetId="8">'พค 2568'!$1:$6</definedName>
    <definedName name="_xlnm.Print_Titles" localSheetId="2">'พย 2567'!$1:$6</definedName>
    <definedName name="_xlnm.Print_Titles" localSheetId="0">ภาพรวม2568!$1:$4</definedName>
    <definedName name="_xlnm.Print_Titles" localSheetId="4">'มค 2568'!$1:$6</definedName>
    <definedName name="_xlnm.Print_Titles" localSheetId="9">'มิย 2568'!$1:$6</definedName>
    <definedName name="_xlnm.Print_Titles" localSheetId="6">'มีค 2568'!$1:$6</definedName>
    <definedName name="_xlnm.Print_Titles" localSheetId="7">'เมย 2568'!$1:$6</definedName>
    <definedName name="_xlnm.Print_Titles" localSheetId="11">'สค 2568 '!$1:$6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5" i="2" l="1"/>
  <c r="C31" i="1"/>
  <c r="C24" i="3"/>
  <c r="C17" i="4"/>
  <c r="C16" i="5"/>
  <c r="C33" i="6"/>
  <c r="D5" i="13" l="1"/>
  <c r="C31" i="12"/>
  <c r="C32" i="11"/>
  <c r="C22" i="10"/>
  <c r="C30" i="9"/>
  <c r="C31" i="8"/>
  <c r="C25" i="7"/>
  <c r="C9" i="13"/>
  <c r="D7" i="13" l="1"/>
  <c r="I31" i="8" l="1"/>
  <c r="D9" i="13" l="1"/>
  <c r="I31" i="12" l="1"/>
  <c r="I32" i="11" l="1"/>
  <c r="I22" i="10"/>
  <c r="I30" i="9"/>
  <c r="I25" i="7"/>
  <c r="I25" i="2"/>
  <c r="I31" i="1"/>
  <c r="I24" i="3"/>
  <c r="I17" i="4"/>
  <c r="I16" i="5"/>
  <c r="I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</calcChain>
</file>

<file path=xl/sharedStrings.xml><?xml version="1.0" encoding="utf-8"?>
<sst xmlns="http://schemas.openxmlformats.org/spreadsheetml/2006/main" count="1618" uniqueCount="579">
  <si>
    <t>แบบ สขร.1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</si>
  <si>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</si>
  <si>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</si>
  <si>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</si>
  <si>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</si>
  <si>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</si>
  <si>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</si>
  <si>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</si>
  <si>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</si>
  <si>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</si>
  <si>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</si>
  <si>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 xml:space="preserve"> เลขที่และวันที่ของสัญญาหรือข้อตกลงในการซื้อหรือจ้าง</t>
  </si>
  <si>
    <t>เลขที่สัญญา</t>
  </si>
  <si>
    <t>วันที่ทำสัญญา</t>
  </si>
  <si>
    <t>สรุปผลการดำเนินการจัดซื้อจัดจ้างหรือการจัดหาพัสดุของหน่วยงานรายเดือน ปีงบประมาณ พ.ศ. 2568</t>
  </si>
  <si>
    <t>ประจำเดือน ตุลาคม 2567</t>
  </si>
  <si>
    <t>ประจำเดือน พฤศจิกายน 2567</t>
  </si>
  <si>
    <t>ประจำเดือน ธันวาคม 2567</t>
  </si>
  <si>
    <t>ประจำเดือน มกราคม 2568</t>
  </si>
  <si>
    <t>ประจำเดือน กุมภาพันธ์ 2568</t>
  </si>
  <si>
    <t>ประจำเดือน มีนาคม 2568</t>
  </si>
  <si>
    <t>ประจำเดือน เมษายน 2568</t>
  </si>
  <si>
    <t>ประจำเดือน พฤษภาคม 2568</t>
  </si>
  <si>
    <t>ประจำเดือน มิถุนายน 2568</t>
  </si>
  <si>
    <t>ประจำเดือน กรกฎาคม 2568</t>
  </si>
  <si>
    <t>ประจำเดือน สิงหาคม 2568</t>
  </si>
  <si>
    <t>ประจำเดือน กันยายน 2568</t>
  </si>
  <si>
    <t>สรุปผลการดำเนินการจัดซื้อจัดจ้างหรือการจัดหาพัสดุของหน่วยงานในภาพรวม ประจำปีงบประมาณ พ.ศ. 2568</t>
  </si>
  <si>
    <t>วิธีการจัดซื้อจัดจ้าง</t>
  </si>
  <si>
    <t>วิธีเฉพาะเจาะจง</t>
  </si>
  <si>
    <t>วิธีคัดเลือก</t>
  </si>
  <si>
    <t>จำนวนโครงการ</t>
  </si>
  <si>
    <t>จำนวนงบประมาณ</t>
  </si>
  <si>
    <t>รวม</t>
  </si>
  <si>
    <t>จัดซื้อวัสดุเชื้อเพลิงและหล่อลื่น เพื่อใช้ในการปฏิบัติงานต่าง ๆ ในเทศบาลตำบลศรีดอนชัย สำหรับรถยนต์ส่วนกลางของเทศบาลตำบลศรีดอนชัย และสำหรับใช้เติมเครื่องตัดหญ้าเพื่อตัดหญ้าบริเวณรอบสำนักงานเทศบาลตำบลศรีดอนชัย เลื่อยโซ่ยนต์เพื่อการปฏิบัติการงานป้องกันและบรรเทาสาธารณภัยและรถที่ได้รับการสนับสนุนจากหน่วยงานอื่น (ครั้งที่ 1)</t>
  </si>
  <si>
    <t>จ้างเหมาบริการคนงานทั่วไป เพื่อปฏิบัติงานเจ้าหน้าที่ดูแลเครื่องสูบน้ำสถานีสูบน้ำด้วยไฟฟ้าศรีดอนชัย 2 (ประจำเดือน ตุลาคม 2567 - กันยายน 2568)  ประจำปีงบประมาณ พ.ศ. 2568</t>
  </si>
  <si>
    <t>จ้างเหมาบริการคนงานทั่วไป เพื่อปฏิบัติงานเจ้าหน้าที่ดูแลเครื่องสูบน้ำสถานีสูบน้ำด้วยไฟฟ้าบ้านร่องห้า (ประจำเดือน ตุลาคม 2567 - กันยายน 2568)  ประจำปีงบประมาณ พ.ศ. 2568</t>
  </si>
  <si>
    <t>จ้างเหมาบริการคนงานทั่วไป เพื่อปฏิบัติงานเจ้าหน้าที่ดูแลเครื่องสูบน้ำบ้านศรีลานนา (ประจำเดือน ตุลาคม 2567 - กันยายน 2568) ประจำปีงบประมาณ พ.ศ. 2568</t>
  </si>
  <si>
    <t>จ้างเหมาบริการคนงานทั่วไป เพื่อปฏิบัติงานผู้ช่วยงานบันทึกข้อมูล งานสถิติข้อมูลสารสนเทศ งานพัฒนาระบบข้อมูลสารสนเทศ และงานประชาสัมพันธ์ (ประจำเดือน ตุลาคม 2567 - ธันวาคม 2567) ประจำปีงบประมาณ พ.ศ. 2568</t>
  </si>
  <si>
    <t>จ้างเหมาบริการคนงานทั่วไป เพื่อปฏิบัติงานด้านการป้องกันและบรรเทาสาธารณภัย  (ประจำเดือน ตุลาคม 2567 - ธันวาคม 2567) ประจำปีงบประมาณ พ.ศ. 2568</t>
  </si>
  <si>
    <t>จ้างเหมาบริการคนงานทั่วไป เพื่อปฏิบัติงานบริหารงานสาธารณสุข งานอนามัยสิ่งแวดล้อม งานจัดการมูลฝอยและสิ่งปฏิกูล  (ประจำเดือน ตุลาคม 2567 - กันยายน 2568) ประจำปีงบประมาณ พ.ศ. 2568</t>
  </si>
  <si>
    <t>จัดซื้อวัสดุเชื้อเพลิงและหล่อลื่น สำหรับพ่นหมอกควัน ป้องกันและแก้ไขปัญหาโรคไข้เลือดออก และโรคติดต่ออื่นๆ</t>
  </si>
  <si>
    <t>เช่าเครื่องถ่ายเอกสาร</t>
  </si>
  <si>
    <t>จัดซื้อคอมพิวเตอร์โน๊ตบุ๊กสำหรับงานประมวลผล (กองการศึกษา)</t>
  </si>
  <si>
    <t>จัดซื้อเครื่องคอมพิวเตอร์ All In One สำหรับงานประมวลผล, จัดซื้อเครื่องคอมพิวเตอร์โน๊ตบุ๊ก สำหรับงานประมวลผล, จัดซื้อเครื่องพิมพ์แบบฉีดหมึกพร้อมติดตั้งถังหมึกพิมพ์  (สำนักปลัด)</t>
  </si>
  <si>
    <t>จัดซื้อเครื่องพาวเวอร์ซัพพลาย (POWER SUPPLY)</t>
  </si>
  <si>
    <t>จัดซื้อเครื่องคอมพิวเตอร์ All In One สำหรับงานประมวลผล, จัดซื้อเครื่องคอมพิวเตอร์โน๊ตบุ๊ก สำหรับงานประมวลผล, จัดซื้อเครื่องพิมพ์แบบฉีดหมึกพร้อมติดตั้งถังหมึกพิมพ์  (กองคลัง)</t>
  </si>
  <si>
    <t>ซื้อครุภัณฑ์ก่อสร้าง (เครื่องตบดิน) เพื่อใช้ในงานของกองช่าง เทศบาลตำบลศรีดอนชัย</t>
  </si>
  <si>
    <t>จ้างเหมาจัดทำป้ายไวนิลประชาสัมพันธ์โครงการส่งเสริมการท่องเที่ยวงานประเพณีมหาบุญจุลกฐินถิ่นไทยลื้อ</t>
  </si>
  <si>
    <t>จัดซื้อวัสดุอุปกรณ์เพื่อใช้ในการประกอบพิธีการทางศาสนาตามโครงการส่งเสริมการท่องเที่ยวงานประเพณีมหาบุญจุลกฐินถิ่นไทยลื้อ</t>
  </si>
  <si>
    <t>จัดซื้อเก้าอี้สำนักงาน, จัดซื้อตู้เหล็กเก็บเอกสารชนิดสองบานเปิด</t>
  </si>
  <si>
    <t>จัดซื้อตู้เหล็กเก็บเอกสารบานเลื่อนกระจก 3 ฟุต, จัดซื้อตู้เหล็กเก็บเอกสารบานเลื่อนทึบ 3 ฟุต</t>
  </si>
  <si>
    <t>จ้างเหมาจัดสถานที่พร้อมตกแต่งสถานที่,จัดนิทรรศการประชาสัมพันธ์งานและอื่นๆตามโครงการส่งเสริมการท่องเที่ยวงานประเพณีมหาบุญจุลกฐินถิ่นไทลื้อ</t>
  </si>
  <si>
    <t>จัดซื้อเก้าอี้สำนักงานหุ้มหนัง, จัดซื้อโต๊ะทำงานเหล็ก, จัดซื้อโต๊ะพับเอนกประสงค์, จัดซื้อโต๊ะหมู่บูชา</t>
  </si>
  <si>
    <t>จัดซื้อตู้ชั้นวางเอนกประสงค์ 3 ชั้นโล่ง, จัดซื้อตู้เหล็กเก็บเอกสารชนิดบานเลื่อนทึบ 4 ฟุต, จัดซื้อโต๊ะทำงานเหล็ก 5 ฟุต 7 ลิ้นชัก</t>
  </si>
  <si>
    <t>จัดซื้ออาหารเสริม (นม) UHT (ชนิดบรรจุกล่อง) ขนาด 200 มิลลิลิตร สำหรับเด็กเล็กในศูนย์พัฒนาเด็กเล็กสังกัดเทศบาลตำบลศรีดอนชัย จำนวน 5 แห่ง ประจำเดือน พฤศจิกายน ๒๕๖๗</t>
  </si>
  <si>
    <t>จัดซื้ออาหารเสริม (นม) ยูเอชที ขนาดบรรจุ 200 มิลลิลิตร สำหรับเด็กอนุบาลและนักเรียนชั้นประถมศึกษา ปีที่ 1-6 โรงเรียนสังกัด สพฐ.ในเขตเทศบาลตำบลศรีดอนชัย ประจำเดือน พฤศจิกายน 2567</t>
  </si>
  <si>
    <t>จ้างเหมาบำรุงรักษาและซ่อมแซมครุภัณฑ์คอมพิวเตอร์ ของกองคลัง เทศบาลตำบลศรีดอนชัย จำนวน 1 เครื่อง</t>
  </si>
  <si>
    <t>จ้างเหมาบำรุงรักษาและซ่อมแซมครุภัณฑ์คอมพิวเตอร์ ของกองช่าง เทศบาลตำบลศรีดอนชัย จำนวน 1 เครื่อง</t>
  </si>
  <si>
    <t>จ้างเหมาตรวจเช็คบำรุงรักษาและซ่อมแซม รถยนต์ส่วนกลางหมายเลขทะเบียน กษ 1612 เชียงราย จำนวน 1 คัน</t>
  </si>
  <si>
    <t>ห้างหุ้นส่วนจำกัด เชียงของเอ็นเนอร์จี999</t>
  </si>
  <si>
    <t>นายทรงยุทธ จันทรา</t>
  </si>
  <si>
    <t>นายศุภฤกษ์ แสงศรีจันทร์</t>
  </si>
  <si>
    <t>นายทวี พามี</t>
  </si>
  <si>
    <t>นางสาวรุจีรา วงศ์ชัย</t>
  </si>
  <si>
    <t>นายปิตุรงค์ วงศ์ชัย</t>
  </si>
  <si>
    <t>นายพิสิษฐ์ศักดิ์ บุญไต</t>
  </si>
  <si>
    <t>พี.เอ็น.ซัพพลายเซอร์วิส</t>
  </si>
  <si>
    <t>ห้างหุ้นส่วนจำกัด เชียงรายเทคโนคอม</t>
  </si>
  <si>
    <t>บริษัท ทรีโอ แมส จำกัด</t>
  </si>
  <si>
    <t>บริษัท แปซิฟิค อินเตอร์ แพลนเน็ต จำกัด</t>
  </si>
  <si>
    <t>งานป้ายเวียงแก่น</t>
  </si>
  <si>
    <t>พันชัย มั่งมี</t>
  </si>
  <si>
    <t>บริษัท สุขใจ เอ็ม แอนด์ เอ็ม จำกัด</t>
  </si>
  <si>
    <t>นายสุตนันท์ จำปาทอง</t>
  </si>
  <si>
    <t>บริษัท เชียงใหม่เฟรชมิลค์ จำกัด</t>
  </si>
  <si>
    <t>บริษัท มิตซูพันล้าน จำกัด</t>
  </si>
  <si>
    <t>CNTR-00003/68</t>
  </si>
  <si>
    <t>CNTR-00005/68</t>
  </si>
  <si>
    <t>CNTR-00006/68</t>
  </si>
  <si>
    <t>CNTR-00007/68</t>
  </si>
  <si>
    <t>CNTR-00008/68</t>
  </si>
  <si>
    <t>CNTR-00009/68</t>
  </si>
  <si>
    <t>CNTR-00010/68</t>
  </si>
  <si>
    <t>CNTR-00004/68</t>
  </si>
  <si>
    <t>1/2568(CNTR-00012/68)</t>
  </si>
  <si>
    <t>บซ1/2568(CNTR-00001/68)</t>
  </si>
  <si>
    <t>บซ2/2568(CNTR-00002/68)</t>
  </si>
  <si>
    <t>บซ3/2568(CNTR-00011/68)</t>
  </si>
  <si>
    <t>บซ4/2568(CNTR-00013/68)</t>
  </si>
  <si>
    <t>บซ5/2568(CNTR-00016/68)</t>
  </si>
  <si>
    <t>บจ1/2568(CNTR-00015/68)</t>
  </si>
  <si>
    <t>บซ6/2568(CNTR-00017/68)</t>
  </si>
  <si>
    <t>บซ7/2568(CNTR-00018/68)</t>
  </si>
  <si>
    <t>บซ8/2568(CNTR-00019/68)</t>
  </si>
  <si>
    <t>บจ2/2568(CNTR-00020/68)</t>
  </si>
  <si>
    <t>บซ10/2568(CNTR-00022/68)</t>
  </si>
  <si>
    <t>บซ9/2568(CNTR-00021/68)</t>
  </si>
  <si>
    <t>บซ11/2568(CNTR-00023/68)</t>
  </si>
  <si>
    <t>บซ12/2568(CNTR-00024/68)</t>
  </si>
  <si>
    <t>บจ4/2568(CNTR-00025/68)</t>
  </si>
  <si>
    <t>บจ5/2568(CNTR-00026/68)</t>
  </si>
  <si>
    <t>บจ6/2568(CNTR-00027/68)</t>
  </si>
  <si>
    <t>เทศบาลตำบลศรีดอนชัย อำเภอเชียงของ จังหวัดเชียงราย</t>
  </si>
  <si>
    <t>จัดซื้อวัสดุคอมพิวเตอร์ เพื่อใช้ในงานของสำนักปลัดเทศบาลตำบลศรีดอนชัย จำนวน 9 รายการ</t>
  </si>
  <si>
    <t>จ้างเหมาซ่อมแซมไฟฟ้าสาธารณะ ในเขตความรับผิดชอบของเทศบาลตำบลศรีดอนชัย จำนวน 14 จุด</t>
  </si>
  <si>
    <t>จัดซื้อวัสดุงานบ้านงานครัวเพื่อใช้ในการปฏิบัติงานของสำนักปลัดเทศบาลตำบลศรีดอนชัย จำนวน 7 รายการ</t>
  </si>
  <si>
    <t>จ้างเหมาซ่อมแซมบำรุงรักษาเปลี่ยนอะไหล่รถยนต์ส่วนกลาง ยี่ห้อ โตโยต้า สีดำหมายเลขทะเบียน ขง 552 เชียงราย</t>
  </si>
  <si>
    <t>จ้างเหมาตรวจเช็คตามระยะ 180,000 กิโลเมตร และซ่อมแซมบำรุงรักษา เปลี่ยนอะไหล่รถยนต์ส่วนกลาง ยี่ห้อ MITSUBISHI สีเทาหมายเลขทะเบียน กษ 1612 เชียงราย</t>
  </si>
  <si>
    <t>จ้างเหมาซ่อมแซมครุภัณฑ์คอมพิวเตอร์ ที่ใช้งานในศูนย์พัฒนาเด็กเล็กเทศบาลตำบลศรีดอนชัย จำนวน 2 รายการ</t>
  </si>
  <si>
    <t>จัดซื้อวัสดุสำนักงานเพื่อใช้ในสำนักงานปลัดเทศบาลตำบลศรีดอนชัย จำนวน 26 รายการ</t>
  </si>
  <si>
    <t>จัดซื้ออาหารเสริม (นม) พาสเจอร์ไรส์ ขนาดบรรจุ 200 มิลลิลิตร สำหรับเด็กอนุบาลและนักเรียนชั้นประถมศึกษา ปีที่ 1- 6 โรงเรียนสังกัด สพฐ.ในเขตเทศบาลตำบลศรีดอนชัย ประจำเดือน ธันวาคม 2567</t>
  </si>
  <si>
    <t>จัดซื้ออาหารเสริม (นม) ยูเอชที ขนาดบรรจุ 200 มิลลิลิตร สำหรับศูนย์พัฒนาเด็กเล็กสังกัดเทศบาลตำบลศรีดอนชัย จำนวน 5 ศูนย์ ประจำเดือน ธันวาคม 2567</t>
  </si>
  <si>
    <t>นายบุญมา ไชยราช</t>
  </si>
  <si>
    <t>บริษัทโตโยต้าเชียงราย จำกัด</t>
  </si>
  <si>
    <t>หนุ่ย คอมพิวเตอร์</t>
  </si>
  <si>
    <t>ห้างหุ้นส่วนจำกัด เฟิร์สเครื่องเขียน แอนด์ ก๊อปปี้ปริ้น</t>
  </si>
  <si>
    <t>บซ13/2568(CNTR-00028/68)</t>
  </si>
  <si>
    <t>บจ7/2568(CNTR-00030/68)</t>
  </si>
  <si>
    <t>บซ15/2568(CNTR-00032/68)</t>
  </si>
  <si>
    <t>บจ8/2568(CNTR-00033/68)</t>
  </si>
  <si>
    <t>บจ9/2568(CNTR-00034/68)</t>
  </si>
  <si>
    <t>บจ10/2568(CNTR-00035/68)</t>
  </si>
  <si>
    <t>บซ16/2568(CNTR-00036/68)</t>
  </si>
  <si>
    <t>บซ17/2568(CNTR-00037/68)</t>
  </si>
  <si>
    <t>บซ18/3568(CNTR-00038/68)</t>
  </si>
  <si>
    <t>จ้างเหมาจัดทำตรายางโลโก้เทศบาลตำบลศรีดอนชัย จำนวน 2 อัน</t>
  </si>
  <si>
    <t>จ้างเหมาซ่อมแซมบำรุงรักษา เปลี่ยนอะไหล่รถบรรทุกน้ำอเนกประสงค์ หมายเลขทะเบียน บล 701 เชียงราย</t>
  </si>
  <si>
    <t>จัดซื้อวัสดุงานบ้านงานครัวเพื่อใช้ในสำนักงานเทศบาลตำบลศรีดอนชัย จำนวน 2 รายการ</t>
  </si>
  <si>
    <t>จ้างเหมาจัดสถานที่จัดการแข่งขันกีฬา พร้อมทำความสะอาดสถานที่ ตามโครงการแข่งขันกีฬาเด็กเยาวชน และประชาชนตำบลศรีดอนชัย</t>
  </si>
  <si>
    <t>จ้างเหมาซ่อมแซมบำรุงรักษา เปลี่ยนอะไหล่รถยนต์ส่วนกลาง ยี่ห้อ MITSUBISHI สีเทา หมายเลขทะเบียน กษ 1612 เชียงราย</t>
  </si>
  <si>
    <t xml:space="preserve">จัดซื้อถ้วยรางวัลเหรียญรางวัล และอุปกรณ์กีฬา ตามโครงการแข่งขันกีฬาเด็ก เยาวชน และประชาชนตำบศรีดอนชัย </t>
  </si>
  <si>
    <t>จ้างเหมาบำรุงรักษาและซ่อมแซมครุภัณฑ์คอมพิวเตอร์ หมายเลขครุภัณฑ์ 416 61 0453 ของกองคลัง เทศบาลตำบลศรีดอนชัย จำนวน 1 เครื่อง</t>
  </si>
  <si>
    <t>จ้างเหมาทำป้ายรณรงค์ประชาสัมพันธ์ กิจกรรมป้องกันอุบัติเหตุช่วงเทศกาลปีใหม่ พ.ศ. 2568</t>
  </si>
  <si>
    <t>จัดซื้ออาหารเสริม (นม) บรรจุกล่อง ขนาด 200 มิลลิลิตร สำหรับเด็กในศูนย์พัฒนาเด็กเล็กสังกัดเทศบาลตำบลศรีดอนชัย จำนวน 5 แห่ง ประจำเดือน มกราคม 2568</t>
  </si>
  <si>
    <t>จัดซื้ออาหารเสริม (นม) พาสเจอร์ไรส์ ขนาดบรรจุ 200 มิลลิลิตร สำหรับเด็กอนุบาลและนักเรียนชั้นประถมศึกษา ปีที่ 1 - 6 โรงเรียนสังกัด สพฐ.ในเขตเทศบาลตำบลศรีดอนชัย ประจำเดือน มกราคม 2568</t>
  </si>
  <si>
    <t>ร้านคลาสสิฟาย์เชียงของ</t>
  </si>
  <si>
    <t>นายกิตติชัย ทะริยะ</t>
  </si>
  <si>
    <t>ห้างหุ้นส่วนจำกัด ธนาพรการค้า</t>
  </si>
  <si>
    <t>นายเกรียงไกร แก้วตรง</t>
  </si>
  <si>
    <t>ร้านโน้ตดีไซน์</t>
  </si>
  <si>
    <t>บจ11/2568(CNTR-00039/68)</t>
  </si>
  <si>
    <t>บจ12/2567(CNTR-00041/68)</t>
  </si>
  <si>
    <t>บซ19/2568(CNTR-00040/68)</t>
  </si>
  <si>
    <t>บจ13/2568(CNTR-00043/68)</t>
  </si>
  <si>
    <t>บจ14/2568(CNTR-00044/68)</t>
  </si>
  <si>
    <t>บซ20/2568(CNTR-00042/68)</t>
  </si>
  <si>
    <t>บจ15/2568(CNTR-00045/68)</t>
  </si>
  <si>
    <t>บจ16/2568(CNTR-00047/68)</t>
  </si>
  <si>
    <t>บซ21/2568(CNTR-00049/68)</t>
  </si>
  <si>
    <t>บซ22/2568(CNTR-00050/68)</t>
  </si>
  <si>
    <t>จ้างเหมาบริการคนงานทั่วไป เพื่อปฏิบัติงานผู้ช่วยงานธุรการ กองคลังเทศบาลตำบลศรีดอนชัย (มีนาคม - พฤษภาคม 2568)</t>
  </si>
  <si>
    <t>จ้างเหมาซ่อมแซมบานกระจกประตูห้องกองช่าง เทศบาลตำบลศรีดอนชัย</t>
  </si>
  <si>
    <t>ซื้อวัสดุก่อสร้างตามโครงการปรับสภาพแวดล้อมและสิ่งอำนวยความสะดวกของผู้สูงอายุให้เหมาะสมและปลอดภัย ประจำปีงบประมาณ 2568 (นายพนม วงค์ชัย บ้านเลขที่ 133/3 หมู่ที่ 14 ตำบลศรีดอนชัย อำเภอเชียงของ จังหวัดเชียงราย)</t>
  </si>
  <si>
    <t>จ้างเหมาซ่อมแซมครุภัณฑ์คอมพิวเตอร์ ของกองการศึกษา หมายเลขครุภัณฑ์ 416 64 0469 จำนวน 1 เครื่อง</t>
  </si>
  <si>
    <t>ซื้อวัสดุสำนักงาน (กระดาษถ่ายเอกสาร A4 80 แกรม) เพื่อใช้ในการปฏิบัติงานของสำนักปลัด เทศบาลตำบลศรีดอนชัย จำนวน ๑  รายการ</t>
  </si>
  <si>
    <t>ซื้อวัสดุวิทยาศาสตร์หรือการแพทย์ (ถุงมือยาง) ของสำนักปลัด เพื่อใช้ในป้องกันอันตรายจากการปฏิบัติงานจัดเก็บขยะอันตรายจากชุมชนในเขตพื้นที่ตำบลศรีดอนชัย จำนวน 1 รายการ</t>
  </si>
  <si>
    <t xml:space="preserve">จ้างเหมาซ่อมแซมเครื่องพิมพ์คอมพิวเตอร์ ที่ใช้ในงานศูนย์พัฒนาเด็กเล็กเทศบาลตำบลศรีดอนชัย 3 หมายเลขครุภัณฑ์ 481 63 0049 จำนวน 1 เครื่อง </t>
  </si>
  <si>
    <t>จ้างเหมาทำความสะอาดอาคารสำนักงาน และขนย้ายเอกสาร วัสดุ ครุภัณฑ์ ของเทศบาลตำบลศรีดอนชัย</t>
  </si>
  <si>
    <t>ซื้อวัสดุไฟฟ้าและวิทยุ (ไมโครโฟน และชุดขาตั้งไมโครโฟน) ใช้ในการปฏิบัติงานของเทศบาลตำบลศรีดอนชัย จำนวน 2 รายการ</t>
  </si>
  <si>
    <t>จ้างเหมาจัดทำป้ายไวนิลประกาศรับสมัครเลือกตั้ง สมาชิกสภาเทศบาลตำบลศรีดอนชัย และนายกเทศมนตรีตำบลศรีดอนชัย</t>
  </si>
  <si>
    <t>จ้างก่อสร้างโครงการก่อสร้างถนนคอนกรีตเสริมเหล็ก บ้านใหม่เจดีย์ หมู่ที่ 11 ตำบลศรีดอนชัย อำเภอเชียงของ จังหวัดเชียงราย</t>
  </si>
  <si>
    <t>จ้างก่อสร้างโครงการก่อสร้างถนนคอนกรีตเสริมเหล็ก บ้านเวียงเดิม หมู่ที่ 13 ตำบลศรีดอนชัย อำเภอเชียงของ จังหวัดเชียงราย</t>
  </si>
  <si>
    <t>จ้างเหมาบริการคนงานทั่วไป เพื่อช่วยปฏิบัติงานด้านกิจกรรมสันทนาการ งานส่งเสริม สนับสนุนและประสานงานการจัดกิจกรรม กองการศึกษา เทศบาลตำบลศรีดอนชัย ประจำเดือน เมษายน 2568</t>
  </si>
  <si>
    <t>วิธีประกวดราคาอิเล็กทรอนิกส์ (e-bidding)</t>
  </si>
  <si>
    <t>นางสาวสกุลรัตน์  วงค์ชัย</t>
  </si>
  <si>
    <t>นางนุชจรี ชัยมะงั่ว</t>
  </si>
  <si>
    <t>ห้างหุ้นส่วนจำกัด เฟิร์ส เครื่องเขียน แอนด์ ก๊อปปี้ปริ้น</t>
  </si>
  <si>
    <t>ร้านฝั่งโขง โดย นางสาวสุพาณี ชินวิสุทธิ์</t>
  </si>
  <si>
    <t>ร้านหนุ่ยคอมพิวเตอร์ โดย นายสุทธิชัย วงศ์ชัย</t>
  </si>
  <si>
    <t>ห้างหุ้นส่วนจำกัด เคล็ฟเวอร์ คลีน แอนด์ เซอร์วิส ซิสเท็ม</t>
  </si>
  <si>
    <t>ร้านคลาสสิฟายด์เชียงของ</t>
  </si>
  <si>
    <t>บริษัท เอเซียอิเล็กทรอนิคส์ จำกัด</t>
  </si>
  <si>
    <t xml:space="preserve">ร้านคลาสสิฟายด์เชียงของ </t>
  </si>
  <si>
    <t>ห้างหุ้นส่วนจำกัด อ.รวมทวีกิจ</t>
  </si>
  <si>
    <t>บริษัท  โตโยต้าเชียงราย  จำกัด</t>
  </si>
  <si>
    <t>นายศิระกานต์ วงศ์ชัย</t>
  </si>
  <si>
    <t>10/2568</t>
  </si>
  <si>
    <t>บจ24/2568</t>
  </si>
  <si>
    <t>บซ42/2568</t>
  </si>
  <si>
    <t>บจ25/2568</t>
  </si>
  <si>
    <t>บซ43/2568</t>
  </si>
  <si>
    <t>บซ44/2568</t>
  </si>
  <si>
    <t>บจ26/2568</t>
  </si>
  <si>
    <t>บจ27/2568</t>
  </si>
  <si>
    <t>บจ28/2568</t>
  </si>
  <si>
    <t>บซ45/2568</t>
  </si>
  <si>
    <t>บซ46/2568</t>
  </si>
  <si>
    <t>บจ29/2568</t>
  </si>
  <si>
    <t>บจ30/2568</t>
  </si>
  <si>
    <t>สจ12/2568</t>
  </si>
  <si>
    <t>สจ13/2568</t>
  </si>
  <si>
    <t>บซ47/2568</t>
  </si>
  <si>
    <t>บจ31/2568</t>
  </si>
  <si>
    <t>11/2568</t>
  </si>
  <si>
    <t>จ้างเหมาสำรวจข้อมูลสัตว์และขึ้นทะเบียนสัตว์ ตามโครงการสัตว์ปลอดโรค คนปลอดภัยจากโรคพิษสุนัขบ้า</t>
  </si>
  <si>
    <t xml:space="preserve"> ซื้อแบบพิมพ์สำหรับการเลือกตั้ง(บัตรตัวอย่าง บัตรทาบผู้พิการทางสายตา และ แบบขีดคะแนน) เพื่อใช้สำหรับการเลือกตั้งนายกเทศมนตรี และสมาชิกสภาเทศบาล เทศบาลตำบลศรีดอนชัย</t>
  </si>
  <si>
    <t>ซื้อแบบพิมพ์สำหรับการเลือกตั้ง (กระดาษต่อเนื่อง) เพื่อใช้สำหรับการเลือกตั้งนายกเทศมนตรี และสมาชิกสภาเทศบาล เทศบาลตำบลศรีดอนชัย</t>
  </si>
  <si>
    <t>จ้างเหมาจัดทำป้ายรณรงค์ประชาสัมพันธ์ กิจกรรมป้องกันอุบัติเหตุทางถนนช่วงเทศกาลสงกรานต์ พ.ศ. ๒๕๖๘ จำนวน ๒ รายการ</t>
  </si>
  <si>
    <t>ซื้อวัสดุอุปกรณ์ที่ใช้ในงานเลือกตั้งนายกเทศมนตรี และสมาชิกสภาเทศบาล เทศบาลตำบลศรีดอนชัย จำนวน 2 รายการ</t>
  </si>
  <si>
    <t>จ้างเหมาจัดทำตราประทับบัตรเลือกตั้ง เพื่อใช้ในการจัดการเลือกตั้งนายกเทศมนตรี และสมาชิกสภาเทศบาล เทศบาลตำบลศรีดอนชัย</t>
  </si>
  <si>
    <t xml:space="preserve"> จ้างเหมาซ่อมแซมตู้ควบคุมกระแสไฟฟ้า และอุปกรณ์ไฟฟ้าอาคารหอประชุมเทศบาลตำบลศรีดอนชัยหลังเก่า</t>
  </si>
  <si>
    <t xml:space="preserve"> ซื้อวัสดุและอุปกรณ์ที่ใช้ในการเลือกตั้งสมาชิกสภาเทศบาลตำบลศรีดอนชัยและนายกเทศมนตรีตำบลศรีดอนชัย จำนวน 35 รายการ</t>
  </si>
  <si>
    <t>จ้างเหมาทำป้ายไวนิลประชาสัมพันธ์อย่าลืมไปใช้สิทธิเลือกตั้ง สมาชิกสภาเทศบาลตำบลศรีดอนชัย และนายกเทศมนตรีตำบลศรีดอนชัย</t>
  </si>
  <si>
    <t>จ้างเหมารถตู้โดยสารปรับอากาศไม่ประจำทาง ขนาด 10 ที่นั่ง พร้อมคนขับและน้ำมันเชื้อเพลิง จำนวน 1 คัน เพื่อนำพนักงานเทศบาล เข้าร่วมโครงการอบรมสัมนาการประเมินประสิทธิภาพขององค์กรปกครองส่วนท้องถิ่นประจำปีงบประมาณ พ.ศ. 2568</t>
  </si>
  <si>
    <t>จ้างเหมาซ่อมแซมเครื่องพิมพ์คอมพิวเตอร์ ที่ใช้งานในศูนย์พัฒนาเด็กเล็กเทศบาลตำบลศรีดอนชัย 5 หมายเลขครุภัณฑ์ 481 63 0050 จำนวน 1 เครื่อง</t>
  </si>
  <si>
    <t>ซื้อวัสดุคอมพิวเตอร์ (หมึกพิมพ์) สำหรับงานพิมพ์เอกสารที่ใช้ในงานเลือกตั้งสมาชิกสภาเทศบาลตำบลศรีดอนชัย และนายกเทศมนตรีตำบลศรีดอนชัย จำนวน 9 รายการ</t>
  </si>
  <si>
    <t>ซื้อบัตรเลือกตั้งสมาชิกสภาเทศบาล และ บัตรเลือกตั้งนายกเทศมนตรี สำหรับใช้ในการเลือกตั้งสมาชิกสภาเทศบาลตำบลศรีดอนชัย และนายกเทศมนตรีตำบลศรีดอนชัย</t>
  </si>
  <si>
    <t>จ้างเหมาบริการคนงานทั่วไป เพื่อช่วยปฏิบัติงานด้านกิจกรรมสันทนาการ งานส่งเสริม สนับสนุนและประสานงานการจัดกิจกรรม กองการศึกษา เทศบาลตำบลศรีดอนชัย ประจำเดือน พฤษภาคม 2568</t>
  </si>
  <si>
    <t>นายนิพันธ์ ขันทะ</t>
  </si>
  <si>
    <t>โรงพิมพ์อาสารักษาดินแดน กรมการปกครอง</t>
  </si>
  <si>
    <t>ห้างหุ้นส่วนสามัญเชียงของวิศวการไฟฟ้า</t>
  </si>
  <si>
    <t>โรงพิมพ์โชติภณการพิมพ์</t>
  </si>
  <si>
    <t>ห้างหุ้นส่วนจำกัด ยุพิน ซัพพลาย แอนด์เคมเทค 2003</t>
  </si>
  <si>
    <t>นายบรรหาร ไชยสิทธิ์</t>
  </si>
  <si>
    <t>บจ32/2568(CNTR-00148/68)</t>
  </si>
  <si>
    <t>ชร57902/254(CNTR-00121/68)</t>
  </si>
  <si>
    <t>ชร 57902/255(CNTR-00122/68)</t>
  </si>
  <si>
    <t>บซ48/2568(CNTR-00105/68)</t>
  </si>
  <si>
    <t>บจ33/2568(CNTR-00149/68)</t>
  </si>
  <si>
    <t>บซ49/2568(CNTR-00106/68)</t>
  </si>
  <si>
    <t>บจ34/2568(CNTR-00129/68)</t>
  </si>
  <si>
    <t>บจ35/2568(CNTR-00130/68)</t>
  </si>
  <si>
    <t>บซ50/2568(CNTR-00107/68)</t>
  </si>
  <si>
    <t>บซ51/2568(CNTR-00108/68)</t>
  </si>
  <si>
    <t>บจ36/2568(CNTR-00131/68)</t>
  </si>
  <si>
    <t>บจ37/2568(CNTR-00132/68)</t>
  </si>
  <si>
    <t>บซ52/2568(CNTR-00109/68)</t>
  </si>
  <si>
    <t>บจ38/2568(CNTR-00133/68)</t>
  </si>
  <si>
    <t>บจ39/2568(CNTR-00134/68)</t>
  </si>
  <si>
    <t>บซ53/2568(CNTR-00114/68)</t>
  </si>
  <si>
    <t>ชร57902/299(CNTR-00179/68)</t>
  </si>
  <si>
    <t>CNTR-00178/68</t>
  </si>
  <si>
    <t>จ้างเหมาจัดทำป้ายประกาศผลการนับคะแนนเลือกตั้ง ของนายกเทศมนตรีตำบลศรีดอนชัย และสมาชิกสภาเทศบาลตำบลศรีดอนชัย (พร้อมติดตั้งและรื้อถอน)</t>
  </si>
  <si>
    <t>จ้างเหมาติดตั้งไฟฟ้าส่องสว่างพร้อมอุปกรณ์เครื่องกำเนิดไฟฟ้า เพื่อใช้ในการเลือกตั้งนายกเทศมนตรี และสมาชิกสภาเทศบาล เทศบาลตำบลศรีดอนชัย</t>
  </si>
  <si>
    <t>ซื้ออาหารเสริม (นม) ยูเอชที รสจืด ขนาด 200 มิลลิลิตร สำหรับศูนย์พัฒนาเด็กเล็กสังกัดเทศบาลตำบลศรีดอนชัย จำนวน 5 แห่ง ประจำเดือน พฤษภาคม 2568</t>
  </si>
  <si>
    <t xml:space="preserve"> จ้างเหมาจัดทำป้ายประชาสัมพันธ์โครงเหล็ก เพื่อใช้ในงานการเลือกตั้งสมาชิกสภาเทศบาลตำบลศรีดอนชัย และนายกเทศมนตรีตำบลศรีดอนชัย</t>
  </si>
  <si>
    <t>ซื้อวัสดุอุปกรณ์สำหรับศูนย์ประสานงานการเลือกตั้งเทศบาลตำบลศรีดอนชัย จำนวน 7 รายการ</t>
  </si>
  <si>
    <t>จ้างเหมาบำรุงรักษาและซ่อมแซมครุภัณฑ์คอมพิวเตอร์ของกองคลัง หมายเลขครุภัณฑ์ 416 63 0466 จำนวน ๑ เครื่อง</t>
  </si>
  <si>
    <t xml:space="preserve"> จ้างซ่อมแซมประตูกระจกบานเลื่อนห้องประชุมเทศบาลตำบลศรีดอนชัย (หลังเก่า)</t>
  </si>
  <si>
    <t>โครงการก่อสร้างรางระบายน้ำคอนกรีตเสริมเหล็ก (รูปตัวยู) บ้านศรีดอนชัย หมู่ที่ 7 ตำบลศรีดอนชัย อำเภอเชียงของ จังหวัดเชียงราย</t>
  </si>
  <si>
    <t>โครงการก่อสร้างรางระบายน้ำคอนกรีตเสริมเหล็ก (รูปตัวยู) บ้านร่องห้า หมู่ที่ 6 ตำบลศรีดอนชัย อำเภอเชียงของ จังหวัดเชียงราย</t>
  </si>
  <si>
    <t>โครงการก่อสร้างลานคอนกรีตเสริมเหล็ก บ้านปากอิงใต้ หมู่ที่ 16 ตำบลศรีดอนชัย อำเภอเชียงของ จังหวัดเชียงราย</t>
  </si>
  <si>
    <t>จ้างเหมาตรวจเช็คระยะ 190,000 กิโลเมตร และซ่อมแซมบำรุงรักษา เปลี่ยนอะไหล่รถยนต์ส่วนกลาง หมายเลขทะเบียน กษ 1612 เชียงราย</t>
  </si>
  <si>
    <t>จ้างเหมาซ่อมแซมกระจกหน้าต่างศูนย์พัฒนาเด็กเล็กเทศบาลตำบลศรีดอนชัย 1 จำนวน 1 บาน</t>
  </si>
  <si>
    <t>โครงการก่อสร้างถนนคอนกรีตเสริมเหล็ก บ้านม่วงเจ็ดต้น หมู่ที่ 9 ตำบลศรีดอนชัย อำเภอเชียงของ จังหวัดเชียงราย</t>
  </si>
  <si>
    <t>โครงการก่อสร้างฝาเหล็กรางระบายน้ำ บ้านเวียงเหนือ หมู่ที่ 17 ตำบลศรีดอนชัย อำเภอเชียงของ จังหวัดเชียงราย</t>
  </si>
  <si>
    <t>จ้างเหมาซ่อมแซมครุภัณฑ์คอมพิวเตอร์ (เครื่องพิมพ์คอมพิวเตอร์ ) ของสำนักปลัด หมายเลขครุภัณฑ์ 481 65 0061 จำนวน 1 เครื่อง</t>
  </si>
  <si>
    <t>ซื้อแบบพิมพ์ (แบบประวัติพนักงานเทศบาล สีเหลือง) เพื่อใช้ในงานเจ้าหน้าที่ สำนักปลัดเทศบาลตำบลศรีดอนชัย</t>
  </si>
  <si>
    <t>จ้างเหมาบริการคนงานทั่วไป เพื่อช่วยปฏิบัติงานด้านกิจกรรมสันทนาการ งานส่งเสริม สนับสนุนและประสานงานการจัดกิจกรรม กองการศึกษา เทศบาลตำบลศรีดอนชัย ประจำเดือน มิถุนายน 2568</t>
  </si>
  <si>
    <t>จ้างเหมาบริการคนงานทั่วไป เพื่อปฏิบัติงานผู้ช่วยงานธุรการ กองคลังเทศบาลตำบลศรีดอนชัย (เดือนมิถุนายน - กันยายน 2568)</t>
  </si>
  <si>
    <t>นายภัทรพงศ์ วงศ์ชัย</t>
  </si>
  <si>
    <t>นายเทพพิทักษ์ ไชยสิทธิ์</t>
  </si>
  <si>
    <t>นายปฏิภาณ กำเนิด</t>
  </si>
  <si>
    <t>ไท กระจก อลูมิเนียม</t>
  </si>
  <si>
    <t>ห้างหุ้นส่วนจำกัด ภู บูรพา คอนสตรัคชั่น</t>
  </si>
  <si>
    <t>นายสมจิตต์ วงค์แก้ว</t>
  </si>
  <si>
    <t>บริษัท ธันยพร  คอนสตรัคชั่น  จำกัด</t>
  </si>
  <si>
    <t>องค์การส่งเสริมกิจการโคนมแห่งประเทศไทย (อ.ส.ค.)</t>
  </si>
  <si>
    <t>บจ40/2568(CNTR-00135/68)</t>
  </si>
  <si>
    <t>บจ41/2568(CNTR-00136/68)</t>
  </si>
  <si>
    <t>บซ54/2568(CNTR-00113/68)</t>
  </si>
  <si>
    <t>บซ55/2568(CNTR-00115/68)</t>
  </si>
  <si>
    <t>บจ42/2568(CNTR-00137/68)</t>
  </si>
  <si>
    <t>บซ56/2568(CNTR-00116/68)</t>
  </si>
  <si>
    <t>บจ43/2568(CNTR-00138/68)</t>
  </si>
  <si>
    <t>บจ44/2568(CNTR-00139/68)</t>
  </si>
  <si>
    <t>บซ57/2568(CNTR-00117/68)</t>
  </si>
  <si>
    <t>บซ58/2568(CNTR-00118/68)</t>
  </si>
  <si>
    <t>สจ14/2568(CNTR-00161/68)</t>
  </si>
  <si>
    <t>สจ15/2568(CNTR-00162/68)</t>
  </si>
  <si>
    <t>สจ16/2568(CNTR-00163/68)</t>
  </si>
  <si>
    <t>สจ17/2568(CNTR-00164/68)</t>
  </si>
  <si>
    <t>บจ45/2568(CNTR-00140/68)</t>
  </si>
  <si>
    <t>บจ46/2568(CNTR-00141/68)</t>
  </si>
  <si>
    <t>สจ18/2568(CNTR-00165/68)</t>
  </si>
  <si>
    <t>สจ19/2568(CNTR-00166/68)</t>
  </si>
  <si>
    <t>บจ47/2568(CNTR-00142/68)</t>
  </si>
  <si>
    <t>ชร57902/409(CNTR-00147/68)</t>
  </si>
  <si>
    <t>บซ59/2568(CNTR-00119/68)</t>
  </si>
  <si>
    <t>บซ60/2568(CNTR-00120/68)</t>
  </si>
  <si>
    <t>CNTR-00175/68</t>
  </si>
  <si>
    <t>CNTR-00176/68</t>
  </si>
  <si>
    <t>ซื้อวัสดุวิทยาศาสตร์หรือการแพทย์ (ชุดตรวจโคลิฟอร์มในน้ำและน้ำแข็ง อ.11) จำนวน 1 รายการ</t>
  </si>
  <si>
    <t>ซื้อวัสดุอุปกรณ์เพื่อใช้ประจำรถยนต์ปฏิบัติการฉุกเฉินเบื้องต้นแบบเอนกประสงค์ จำนวน 13 รายการ</t>
  </si>
  <si>
    <t>ซื้อวัสดุสำนักงาน (ใบเสร็จรับเงินทั่วไป,ใบเสร็จรับเงินภาษีที่ดินและสิ่งปลูกสร้าง,ค่าธรรมเนียมใบอนุญาตประกอบกิจการที่เป็นอันตรายต่อสุขภาพ) ของกองคลัง เทศบาลตำบลศรีดอนชัย</t>
  </si>
  <si>
    <t xml:space="preserve"> จ้างเหมาซ่อมแซมครุภัณฑ์คอมพิวเตอร์ที่ใช้งานในศูนย์พัฒนาเด็กเล็กเทศบาลตำบลศรีดอนชัย 5 จำนวน 2 รายการ</t>
  </si>
  <si>
    <t xml:space="preserve"> จ้างเหมาซ่อมแซมครุภัณฑ์คอมพิวเตอร์ของกองการศึกษาฯ (เครื่องพิมพ์คอมพิวเตอร์ หมายเลขครุภัณฑ์ 481 64 0055 ) จำนวน 1 เครื่อง</t>
  </si>
  <si>
    <t>จ้างเหมาซ่อมแซมครุภัณฑ์คอมพิวเตอร์ (เครื่องคอมพิวเตอร์หมายเลขครุภัณฑ์ 416 62 0457 ) ของสำนักปลัดเทศบาล จำนวน 1 เครื่อง</t>
  </si>
  <si>
    <t xml:space="preserve"> ซื้อวัสดุไฟฟ้าและวิทยุ (ชุดไมโครโฟนไร้สาย) เพื่อใช้ในการปฏิบัติงานของสำนักปลัดเทศบาลตำบลศรีดอนชัย จำนวน 1 รายการ</t>
  </si>
  <si>
    <t>จ้างเหมาซ่อมแซมบำรุงรักษาครุภัณฑ์คอมพิวเตอร์ (เครื่องพิมพ์คอมพิวเตอร์ หมายเลขครุภัณฑ์ 481 63 0054) ของสำนักปลัด จำนวน 1 เครื่อง</t>
  </si>
  <si>
    <t>ซื้อวัสดุวิทยาศาสตร์หรือการแพทย์ (ทรายกำจัดลูกน้ำ) เพื่อใช้ในการป้องกันและควบคุมโรคไข้เลือดออก</t>
  </si>
  <si>
    <t>ซื้อวัสดุสำนักงาน (ใบเสร็จรับเงินภาษีที่ดินและสิ่งปลูกสร้าง) จำนวน 1 รายการ</t>
  </si>
  <si>
    <t>จ้างเหมาสำรวจความพึงพอใจของผู้รับบริการขององค์กรปกครองส่วนท้องถิ่น ตามมิติที่ 2 ด้านคุณภาพการให้บริการ</t>
  </si>
  <si>
    <t>ซื้อวัสดุก่อสร้าง เพื่อใช้ในการซ่อมแซมถนนลาดยาง สายทางบ้านปากอิง เชื่อมระหว่างบ้านเต๋น ตำบลสถาน อำเภอเชียงของ จังหวัดเชียงราย</t>
  </si>
  <si>
    <t>จ้างเหมาบำรุงรักษาและซ่อมแซมรถยนต์ส่วนกลาง (รถบริการการแพทย์ฉุกเฉิน EMS) ยี่ห้อ ฟอร์ด สีเทา หมายเลขทะเบียน บว 1737 เชียงราย</t>
  </si>
  <si>
    <t>จ้างเหมาบริการคนงานทั่วไป เพื่อช่วยปฏิบัติงานด้านกิจกรรมสันทนาการ งานส่งเสริม สนับสนุนและประสานงานการจัดกิจกรรม กองการศึกษา เทศบาลตำบลศรีดอนชัย ประจำเดือน กรกฎาคม 2568</t>
  </si>
  <si>
    <t>ไอคิวเครื่องเย็น</t>
  </si>
  <si>
    <t>นครเทิงเภสัช สาขาเชียงของ</t>
  </si>
  <si>
    <t>ห้างหุ้นส่วนจำกัด เชียงรายค้าเจริญ 9</t>
  </si>
  <si>
    <t>มหาวิทยาลัยเทคโนโลยีราชมงคลล้านนา เชียงราย</t>
  </si>
  <si>
    <t>บริษัท ดีโฮม เทรดดิ้ง จำกัด</t>
  </si>
  <si>
    <t>บริษัท อเมริกัน มอเตอร์ส จำกัด</t>
  </si>
  <si>
    <t>บจ48/2568(CNTR-00143/68)</t>
  </si>
  <si>
    <t>บซ 61/2568(CNTR-00123/68)</t>
  </si>
  <si>
    <t>บซ62/2568(CNTR-00124/68)</t>
  </si>
  <si>
    <t>ชร 57902/448(CNTR-00150/68)</t>
  </si>
  <si>
    <t>บซ63/2568(CNTR-00125/68)</t>
  </si>
  <si>
    <t>บซ64/2568(CNTR-00126/68)</t>
  </si>
  <si>
    <t>บจ49/2568(CNTR-00144/68)</t>
  </si>
  <si>
    <t>บจ50/2568(CNTR-00145/68)</t>
  </si>
  <si>
    <t>บจ51/2568(CNTR-00146/68)</t>
  </si>
  <si>
    <t>บซ65/2568(CNTR-00127/68)</t>
  </si>
  <si>
    <t>บซ66/2568(CNTR-00128/68)</t>
  </si>
  <si>
    <t>บจ52/2568(CNTR-00153/68)</t>
  </si>
  <si>
    <t>บจ53/2568(CNTR-00154/68)</t>
  </si>
  <si>
    <t>บซ67/2568(CNTR-00152/68)</t>
  </si>
  <si>
    <t>ชร57902/511(CNTR-00155/68)</t>
  </si>
  <si>
    <t>บซ68/2568(CNTR-00156/68)</t>
  </si>
  <si>
    <t>ชร 57902/054(CNTR-00167/68)</t>
  </si>
  <si>
    <t>บซ69/2568(CNTR-00194/68)</t>
  </si>
  <si>
    <t>บซ70/2568(CNTR-00160/68)</t>
  </si>
  <si>
    <t>บซ71/2568(CNTR-00159/68)</t>
  </si>
  <si>
    <t>บจ55/2568(CNTR-00168/68)</t>
  </si>
  <si>
    <t>บจ56/2568(CNTR-00169/68)</t>
  </si>
  <si>
    <t>CNTR-00177/68</t>
  </si>
  <si>
    <t>จ้างเหมาบำรุงรักษาและซ่อมแซมครุภัณฑ์คอมพิวเตอร์ ของกองการศึกษาฯ หมายเลขครุภัณฑ์ 416 62 0459 จำนวน 1 เครื่อง</t>
  </si>
  <si>
    <t>ซื้อวัสดุงานบ้านงานครัว จำนวน 26 รายการ เพื่อนำไปใช้ปฏิบัติงานในศูนย์พัฒนาเด็กเล็กสังกัดเทศบาลตำบลศรีดอนชัย จำนวน 5 แห่ง</t>
  </si>
  <si>
    <t>ซื้อวัสดุสำนักงาน ของกองการศึกษาฯ เทศบาลตำบลศรีดอนชัย จำนวน 14 รายการ</t>
  </si>
  <si>
    <t>จ้างเหมาจัดทำป้ายไวนิล ตามโครงการปล่อยพันธุ์ปลาลงสู่แหล่งน้ำธรรมชาติในชุมชน ประจำปีงบประมาณ พ.ศ. 2568 จำนวน 1 ป้าย</t>
  </si>
  <si>
    <t>ซื้อวัสดุสำนักงาน ของสำนักปลัดเทศบาลตำบลศรีดอนชัย จำนวน 20 รายการ</t>
  </si>
  <si>
    <t>จ้างเหมาบริการคนงานทั่วไป เพื่อช่วยปฏิบัติงานด้านกิจกรรมสันทนาการ งานส่งเสริม สนับสนุนและประสานงานการจัดกิจกรรม กองการศึกษา เทศบาลตำบลศรีดอนชัย ประจำเดือน สิงหาคม - กันยายน 2568</t>
  </si>
  <si>
    <t>สถานการแอร์</t>
  </si>
  <si>
    <t>ลุงเงินพันธุ์ปลา</t>
  </si>
  <si>
    <t>พรพิรุณ</t>
  </si>
  <si>
    <t>บจ57/2568(CNTR-00170/68)</t>
  </si>
  <si>
    <t>บจ58/2568(CNTR-00171/68)</t>
  </si>
  <si>
    <t>บจ59/2568(CNTR-00172/68)</t>
  </si>
  <si>
    <t>บซ72/2568(CNTR-00180/68)</t>
  </si>
  <si>
    <t>บซ73/2568(CNTR-00181/68)</t>
  </si>
  <si>
    <t>บซ74/2568(CNTR-00182/68)</t>
  </si>
  <si>
    <t>บซ75/2568(CNTR-00183/68)</t>
  </si>
  <si>
    <t>บซ76/2568(CNTR-00184/68)</t>
  </si>
  <si>
    <t>บจ60/2568(CNTR-00189/68)</t>
  </si>
  <si>
    <t>บซ77/2568(CNTR-00185/68)</t>
  </si>
  <si>
    <t>บซ78/2568(CNTR-00186/68)</t>
  </si>
  <si>
    <t>บซ79/2568(CNTR-00187/68)</t>
  </si>
  <si>
    <t>บซ80/2568(CNTR-00188/68)</t>
  </si>
  <si>
    <t>บจ61/2568(CNTR-00190/68)</t>
  </si>
  <si>
    <t>CNTR-00191/68</t>
  </si>
  <si>
    <t>จ้างเหมาปรับปรุงซ่อมแซมห้องน้ำศูนย์พัฒนาเด็กเล็กเทศบาลตำบลศรีดอนชัย 1</t>
  </si>
  <si>
    <t>จ้างเหมาจัดทำป้ายประชาสัมพันธ์ เพื่อใช้ในศูนย์พัฒนาเด็กเล็กในสังกัดเทศบาลตำบลศรีดอนชัย จำนวน 5 แห่ง จำนวน 3 รายการ</t>
  </si>
  <si>
    <t>โครงการก่อสร้างถนนคอนกรีตเสริมเหล็ก บ้านปากอิง หมู่ที่ 2 ตำบลศรีดอนชัย อำเภอเชียงของ จังหวัดเชียงราย</t>
  </si>
  <si>
    <t>โครงการก่อสร้างถนนคอนกรีตเสริมเหล็ก บ้านปากอิงใต้ หมู่ที่ 16 ตำบลศรีดอนชัย อำเภอเชียงของ จังหวัดเชียงราย</t>
  </si>
  <si>
    <t>ซื้อวัสดุก่อสร้าง เพื่อใช้วางท่อน้ำล้น สระน้ำเทศบาลตำบลศรีดอนชัย จำนวน 3 รายการ</t>
  </si>
  <si>
    <t>จ้างเหมาจัดทำป้ายไวนิล และพิมพ์รูปพระฉายาลักษณ์ เพื่อใช้ในพิธีมอบถุงยังชีพพระราชทาน มูลนิธิอาสาเพื่อนพึง (ภาฯ) ยามยาก สภากาชาดไทย</t>
  </si>
  <si>
    <t>ซื้อวัสดุตามโครงการปรับสภาพแวดล้อมที่อยู่อาศัยให้แก่คนพิการ บ้านศรีดอนชัย หมู่ที่ 7 (นายเนตร วงศ์ชัย)</t>
  </si>
  <si>
    <t>ซื้อวัสดุตามโครงการปรับสภาพแวดล้อมที่อยู่อาศัยให้แก่คนพิการ บ้านใหม่เจดีย์ หมู่ที่ 11 (นายพงษ์พันธ์ นันตา)</t>
  </si>
  <si>
    <t>ซื้อวัสดุตามโครงการปรับสภาพแวดล้อมที่อยู่อาศัยให้แก่คนพิการ บ้านปากอิง หมู่ที่ 2 (นายบุญย้าย แก้วดี)</t>
  </si>
  <si>
    <t>ซื้อวัสดุตามโครงการปรับสภาพแวดล้อมและสิ่งอำนวยความสะดวกของผู้สูงอายุให้เหมาะสมและปลอดภัย บ้านปากอิง หมู่ที่ 2 (นายเทิด ยอมยา)</t>
  </si>
  <si>
    <t>ซื้อเครื่องพ่นละอองฝอยสะพายหลัง ULV Rotary ที่ใช้ในงานสาธารณสุข จำนวน 1 รายการ</t>
  </si>
  <si>
    <t>ซื้อวัสดุสำนักงานของสำนักปลัด เทศบาลตำบลศรีดอนชัย จำนวน 4 รายการ</t>
  </si>
  <si>
    <t>ซื้อวัสดุตามโครงการปรับสภาพแวดล้อมที่อยู่อาศัยให้แก่คนพิการ บ้านเขียะ หมู่ที่ 5 (นายอ้าย ใจเร็ว)</t>
  </si>
  <si>
    <t>ซื้อวัสดุตามโครงการปรับสภาพแวดล้อมที่อยู่อาศัยให้แก่คนพิการ บ้านท่าเจริญ หมู่ที่ 10 (นางสาวอำพร จันทะ)</t>
  </si>
  <si>
    <t>จ้างเหมาบำรุงรักษาและซ่อมแซมถนนและท่อระบายน้ำที่ได้รับความเสียหายจากอุทุกภัย ในเขตพื้นที่รับผิดชอบของเทศบาลตำบลศรีดอนชัย</t>
  </si>
  <si>
    <t>นายกฤษฎา  สิริพร</t>
  </si>
  <si>
    <t>นายประพัฒน์ แก้วตา</t>
  </si>
  <si>
    <t>บจ62/2568(CNTR-00192/68)</t>
  </si>
  <si>
    <t>บจ63/2568(CNTR-00193/68)</t>
  </si>
  <si>
    <t>สจ20/2568(CNTR-00198/68)</t>
  </si>
  <si>
    <t>สจ21/2568(CNTR-00199/68)</t>
  </si>
  <si>
    <t>บซ81/2568(CNTR-00195/68)</t>
  </si>
  <si>
    <t>บจ64/2568(CNTR-00196/68)</t>
  </si>
  <si>
    <t>บซ82/2568(CNTR-00203/68)</t>
  </si>
  <si>
    <t>บซ83/2568(CNTR-00204/68)</t>
  </si>
  <si>
    <t>บซ84/2568(CNTR-00205/68)</t>
  </si>
  <si>
    <t>บซ85/2568(CNTR-00206/68)</t>
  </si>
  <si>
    <t>บซ86/2568(CNTR-00197/68)</t>
  </si>
  <si>
    <t>บซ87/2568(CNTR-00202/68)</t>
  </si>
  <si>
    <t>บจ65/2568(CNTR-00200/68)</t>
  </si>
  <si>
    <t>บซ88/2568(CNTR-00201/68)</t>
  </si>
  <si>
    <t>บซ89/2568(CNTR-00207/68)</t>
  </si>
  <si>
    <t>บซ90/2568(CNTR-00208/68)</t>
  </si>
  <si>
    <t>บซ91/2568(CNTR-00209/68)</t>
  </si>
  <si>
    <t>บซ92/2568(CNTR-00210/68)</t>
  </si>
  <si>
    <t>บซ93/2568(CNTR-00211/68)</t>
  </si>
  <si>
    <t>บซ94/2568(CNTR-00212/68)</t>
  </si>
  <si>
    <t>บซ95/2568(CNTR-00213/68)</t>
  </si>
  <si>
    <t>บจ66/2568(CNTR-00214/68)</t>
  </si>
  <si>
    <t>บซ96/2568(CNTR-00215/68)</t>
  </si>
  <si>
    <t>บซ97/2568(CNTR-00216/68)</t>
  </si>
  <si>
    <t>บจ67/2568(CNTR-00217/68)</t>
  </si>
  <si>
    <t>จัดซื้อวัสดุเชื้อเพลิงและหล่อลื่น เพื่อใช้ในการปฏิบัติงานต่าง ๆ ในเทศบาลตำบลศรีดอนชัย สำหรับรถยนต์ส่วนกลางของเทศบาลตำบลศรีดอนชัย สำหรับใช้เติมเครื่องตัดหญ้าเพื่อตัดหญ้าบริเวณรอบสำนักงานเทศบาลตำบลศรีดอนชัย เลื่อยโซ่ยนต์ เครื่องเป่าลม เพื่อการปฏิบัติการงานป้องกันและบรรเทาสาธารณภัยและรถที่ได้รับการสนับสนุนจากหน่วยงานอื่น (ครั้งที่ 3)</t>
  </si>
  <si>
    <t>จ้างเหมาซ่อมแซม เก้าอี้ผู้บริหารเทศบาลตำบลศรีดอนชัย  หมายเลขครุภัณฑ์ 416 62 0940 จำนวน 1 ตัว</t>
  </si>
  <si>
    <t>โครงการก่อสร้างเมรุป่าสุสาน บ้านศรีชัยมงคล หมู่ที่ 12 ตำบลศรีดอนชัย อำเภอเชียงของ จังหวัดเชียงราย</t>
  </si>
  <si>
    <t>จ้างเหมาจัดทำป้ายอะคริลิคติดสติ๊กเกอร์ โครงการตามแผนพัฒนาคุณภาพชีวิตคนพิการประจำจังหวัด ประจำปีงบประมาณ พ.ศ. 2568</t>
  </si>
  <si>
    <t>จ้างเหมาถ่ายเอกสารพร้อมเข้าเล่มเทศบัญญัติงบประมาณรายจ่าย ประจำปีงบประมาณ พ.ศ.2569 จำนวน 70 เล่ม</t>
  </si>
  <si>
    <t>โครงการก่อสร้างถนนคอนกรีตเสริมเหล็ก บ้านหวาย หมู่ที่ 1 ตำบลศรีดอนชัย อำเภอเชียงของ จังหวัดเชียงราย</t>
  </si>
  <si>
    <t>โครงการก่อสร้างถนนคอนกรีตเสริมเหล็ก บ้านเขียะ หมู่ที่ 5 ตำบลศรีดอนชัย อำเภอเชียงของ จังหวัดเชียงราย</t>
  </si>
  <si>
    <t>โครงการก่อสร้างรางระบายน้ำ ค.ส.ล. (รูปตัวยู) บ้านร่องห้า หมู่ที่ 6 ตำบลศรีดอนชัย อำเภอเชียงของ จังหวัดเชียงราย</t>
  </si>
  <si>
    <t>โครงการก่อสร้างรางระบายน้ำ ค.ส.ล. (รูปตัวยู)  บ้านเวียงเหนือ หมู่ที่ 17 ตำบลศรีดอนชัย อำเภอเชียงของ จังหวัดเชียงราย</t>
  </si>
  <si>
    <t>โครงการก่อสร้างถนนคอนกรีตเสริมเหล็ก บ้านสารภี หมู่ที่ 18 ตำบลศรีดอนชัย อำเภอเชียงของ จังหวัดเชียงราย</t>
  </si>
  <si>
    <t>โครงการก่อสร้างลานคอนกรีตเสริมเหล็ก บ้านศรีดอนชัย หมู่ที่ 15 ตำบลศรีดอนชัย อำเภอเชียงของ จังหวัดเชียงราย</t>
  </si>
  <si>
    <t>โครงการก่อสร้างถนนคอนกรีตเสริมเหล็ก บ้านดงหลวง หมู่ที่ 8 ตำบลศรีดอนชัย อำเภอเชียงของ จังหวัดเชียงราย</t>
  </si>
  <si>
    <t>โครงการก่อสร้างถนนคอนกรีตเสริมเหล็ก บ้านท่าเจริญ หมู่ที่ 10 ตำบลศรีดอนชัย อำเภอเชียงของ จังหวัดเชียงราย</t>
  </si>
  <si>
    <t>โครงการก่อสร้างลานคอนกรีตเสริมเหล็ก บ้านศรีมงคล หมู่ที่ 14 ตำบลศรีดอนชัย อำเภอเชียงของ จังหวัดเชียงราย</t>
  </si>
  <si>
    <t>โครงการก่อสร้างถนนคอนกรีตเสริมเหล็ก บ้านทุ่งซาง หมู่ที่ 4 ตำบลศรีดอนชัย อำเภอเชียงของ จังหวัดเชียงราย</t>
  </si>
  <si>
    <t>โครงการก่อสร้างลานคอนกรีตเสริมเหล็ก บ้านศรีดอนชัย หมู่ที่ 7 ตำบลศรีดอนชัย อำเภอเชียงของ จังหวัดเชียงราย</t>
  </si>
  <si>
    <t>โครงการก่อสร้างถนนคอนกรีตเสริมเหล็ก บ้านศรีชัยมงคล หมู่ที่ 12 ตำบลศรีดอนชัย อำเภอเชียงของ จังหวัดเชียงราย</t>
  </si>
  <si>
    <t>ห้างหุ้นส่วนจำกัด เสรีคอม กล้องวงจรปิด แอนด์ซัพพลาย</t>
  </si>
  <si>
    <t>ชร57902/1033</t>
  </si>
  <si>
    <t>บจ68/2568(CNTR-00219/68)</t>
  </si>
  <si>
    <t>บซ98/2568(CNTR-00218/68)</t>
  </si>
  <si>
    <t>สจ22/2568(CNTR-00220/68)</t>
  </si>
  <si>
    <t>บซ99/2568(CNTR-00222/68)</t>
  </si>
  <si>
    <t>บจ69/2568(CNTR-00223/68)</t>
  </si>
  <si>
    <t>บซ100/2568(CNTR-00224/68)</t>
  </si>
  <si>
    <t>บซ101/2568(CNTR-00225/68)</t>
  </si>
  <si>
    <t>บจ70/2568(CNTR-00226/68)</t>
  </si>
  <si>
    <t>สจ23/2568(CNTR-00227/68)</t>
  </si>
  <si>
    <t>สจ24/2568(CNTR-00228/68)</t>
  </si>
  <si>
    <t>สจ25/2568(CNTR-00229/68)</t>
  </si>
  <si>
    <t>สจ26/2568(CNTR-00230/68)</t>
  </si>
  <si>
    <t>สจ27/2568(CNTR-00231/68)</t>
  </si>
  <si>
    <t>สจ31/2568(CNTR-00232/68)</t>
  </si>
  <si>
    <t>สจ28/2568(CNTR-00233/68)</t>
  </si>
  <si>
    <t>สจ29/2568(CNTR-00234/68)</t>
  </si>
  <si>
    <t>สจ30/2568(CNTR-00235/68)</t>
  </si>
  <si>
    <t>สจ32/2568(CNTR-00236/68)</t>
  </si>
  <si>
    <t>สจ33/2568(CNTR-00237/68)</t>
  </si>
  <si>
    <t>สจ34/2568(CNTR-00238/68)</t>
  </si>
  <si>
    <t>สจ35/2568(CNTR-00239/68)</t>
  </si>
  <si>
    <t>สจ36/2568(CNTR-00240/68)</t>
  </si>
  <si>
    <t>สจ37/2568(CNTR-00241/68)</t>
  </si>
  <si>
    <t>จัดซื้อวัสดุสำนักงาน ของกองการศึกษาฯเทศบาลตำบลศรีดอนชัย จำนวน 17 รายการ</t>
  </si>
  <si>
    <t>จ้างเหมาบริการคนงานทั่วไป เพื่อปฏิบัติงานผู้ช่วยงานบันทึกข้อมูล งานสถิติข้อมูลสารสนเทศ งานพัฒนาระบบข้อมูลสารสนเทศ และงานประชาสัมพันธ์ (ประจำเดือน มกราคม - กันยายน 2568) ประจำปีงบประมาณ พ.ศ. 2568</t>
  </si>
  <si>
    <t>จ้างเหมาบริการคนงานทั่วไป เพื่อปฏิบัติงานด้านการป้องกันและบรรเทาสาธารณภัย  (ประจำเดือน มกราคม - กันยายน 2568) ประจำปีงบประมาณ พ.ศ. 2568</t>
  </si>
  <si>
    <t>จัดซื้อของขวัญสำหรับเด็กและเยาวชนที่มาร่วมกิจกรรมบนเวทีและซุ้มกิจกรรม ตามโครงการจัดกิจกรรมวันเด็กแห่งชาติ ประจำปี พ.ศ. 2568</t>
  </si>
  <si>
    <t>จัดซื้อวัสดุสำนักงาน (ผ้าริ้วประดับสถานที่) ของกองการศึกษาฯ เทศบาลตำบลศรีดอนชัย</t>
  </si>
  <si>
    <t xml:space="preserve">	ซื้อวัสดุคอมพิวเตอร์ (หมึกพิมพ์คอมพิวเตอรฺ์) ของสำนักปลัดเทศบาลตำบลศรีดอนชัย จำนวน 1 รายการ</t>
  </si>
  <si>
    <t>โครงการรณรงค์ป้องกันและแก้ปัญหาฝุ่นละอองขนาดเล็ก ประจำปีงบประมาณ พ.ศ. 2568</t>
  </si>
  <si>
    <t xml:space="preserve">	ซื้อวัสดุไฟฟ้าและวิทยุ ของสำนักปลัดเทศบาลตำบลศรีดอนชัย จำนวน 2 รายการ</t>
  </si>
  <si>
    <t>จ้างเหมาซ่อมแซมไฟฟ้าสาธารณะ ในเขตความรับผิดชอบของเทศบาลตำบลศรีดอนชัย จำนวน 6 จุด</t>
  </si>
  <si>
    <t>จ้างเหมาจัดทำป้ายประชาสัมพันธ์การรับชำระภาษี ประจำปี 2568</t>
  </si>
  <si>
    <t xml:space="preserve">	ซื้อวัสดุสำนักงาน ของกองคลัง เทศบาลตำบลศรีดอนชัย จำนวน 7 รายการ</t>
  </si>
  <si>
    <t>โครงการปรับปรุงพื้นอาคารสำนักงานเทศบาลตำบลศรีดอนชัย</t>
  </si>
  <si>
    <t>โครงการก่อสร้างถนนคอนกรีตเสริมเหล็ก บ้านศรีดอนชัย หมู่ที่ 15 ตำบลศรีดอนชัย อำเภอเชียงของ จังหวัดเชียงราย</t>
  </si>
  <si>
    <t>บริษัท เอ็มเอ็นเคมีคอล999 จำกัด</t>
  </si>
  <si>
    <t>บริษัท นาคาธนาทรัพย์ จำกัด</t>
  </si>
  <si>
    <t>บซ23/2568(CNTR-00051/68)</t>
  </si>
  <si>
    <t>CNTR-00052/68</t>
  </si>
  <si>
    <t>CNTR-00053/68</t>
  </si>
  <si>
    <t>บซ24/2568(CNTR-00054/68)</t>
  </si>
  <si>
    <t>บซ25/2568(CNTR-00055/68)</t>
  </si>
  <si>
    <t>บซ26/2568(CNTR-00056/68)</t>
  </si>
  <si>
    <t>บซ27/2568(CNTR-00057/68)</t>
  </si>
  <si>
    <t>บซ28/2568(CNTR-00059/68)</t>
  </si>
  <si>
    <t>บจ17/2568(CNTR-00058/68)</t>
  </si>
  <si>
    <t>บจ18/2568(CNTR-00060/68)</t>
  </si>
  <si>
    <t>บซ29/2568(CNTR-00061/68)</t>
  </si>
  <si>
    <t>สจ1/2568(CNTR-00064/68)</t>
  </si>
  <si>
    <t>บซ30/2568(CNTR-00062/68)</t>
  </si>
  <si>
    <t>บซ31/2568(CNTR-00063/68)</t>
  </si>
  <si>
    <t>สจ2/2568(CNTR-00065/68)</t>
  </si>
  <si>
    <t>สจ3/2568(CNTR-00066/68)</t>
  </si>
  <si>
    <t>บซ32/2568(CNTR-00067/68)</t>
  </si>
  <si>
    <t>จ้างเหมาบริการคนงานทั่วไป เพื่อปฏิบัติงานผู้ช่วยงานธุรการ กองคลังเทศบาลตำบลศรีดอนชัย</t>
  </si>
  <si>
    <t>โครงการก่อสร้างรางระบายน้ำคอนกรีตเสริมเหล็ก (รูปตัวยู) บ้านเวียงเหนือ หมู่ที่ 17 ตำบลศรีดอนชัย อำเภอเชียงของ จังหวัดเชียงราย</t>
  </si>
  <si>
    <t xml:space="preserve">ซื้อวัสดุงานบ้านงานครัว เพื่อใช้ในสำนักงานเทศบาลตำบลศรีดอนชัย จำนวน 2 รายการ </t>
  </si>
  <si>
    <t>ซื้อครุภัณฑ์คอมพิวเตอร์ เพื่อใช้ในการปฏิบัติงานของสำนักงานปลัดเทศบาลตำบลศรีดอนชัย จำนวน 3 รายการ</t>
  </si>
  <si>
    <t>จ้างโครงการก่อสร้างรางระบายน้ำคอนกรีตเสริมเหล็ก (รูปตัวยู) บ้านดงหลวง หมู่ที่ 8 ตำบลศรีดอนชัย อำเภอเชียงของ จังหวัดเชียงราย</t>
  </si>
  <si>
    <t>จ้างโครงการก่อสร้างถนนคอนกรีตเสริมเหล็ก บ้านทุ่งซาง หมู่ที่ 4 ตำบลศรีดอนชัย อำเภอเชียงของ จังหวัดเชียงราย</t>
  </si>
  <si>
    <t>จ้างโครงการก่อสร้างรางระบายน้ำคอนกรีตเสริมเหล็ก (รูปตัวยู) บ้านเขียะ หมู่ที่ 5 ตำบลศรีดอนชัย อำเภอเชียงของ จังหวัดเชียงราย</t>
  </si>
  <si>
    <t>จ้างโครงการก่อสร้างถนนคอนกรีตเสริมเหล็ก บ้านท่าเจริญ หมู่ที่ 10 ตำบลศรีดอนชัย อำเภอเชียงของ จังหวัดเชียงราย</t>
  </si>
  <si>
    <t>จ้างโครงการก่อสร้างรางระบายน้ำคอนกรีตเสริมเหล็ก (รูปตัวยู) บ้านทุ่งซาง หมู่ที่ 4 ตำบลศรีดอนชัย อำเภอเชียงของ จังหวัดเชียงราย</t>
  </si>
  <si>
    <t>จ้างโครงการก่อสร้างถนนคอนกรีตเสริมเหล็ก บ้านหวาย หมู่ที่ 1 ตำบลศรีดอนชัย อำเภอเชียงของ จังหวัดเชียงราย</t>
  </si>
  <si>
    <t>จ้างโครงการก่อสร้างปรับปรุงถนนแอสฟัลติกคอนกรีต รหัสสายทาง ชร  4019 แยกทางหลวง 1020   บ้านร่องห้า พื้นที่ไม่น้อยกว่า 51 443 00 ตารางเมตร ตำบลศรีดอนชัย อำเภอเชียงของ จังหวัดเชียงราย ด้วยวิธีประกวดราคาอิเล็กทรอนิกส์ (e-bidding)</t>
  </si>
  <si>
    <t>ซื้อหน้ากากอนามัยใช้แล้วทิ้งสำหรับผู้ใหญ่ สามารถป้องกันฝุ่น PM 2.5 ได้ ตามโครงการรณรงค์ป้องกันและแก้ไขปัญหาฝุ่นละอองขนาดเล็ก ประจำปีงบประมาณ พ.ศ. 2568</t>
  </si>
  <si>
    <t>จ้างเหมาบำรุงรักษาและซ่อมแซมรถยนต์บรรทุกน้ำเอนกประสงค์ หมายเลขครุภัณฑ์ 006 65 0002 หมายเลขทะเบียน 82-4752 เชียงราย</t>
  </si>
  <si>
    <t>จัดซื้อวัสดุเชื้อเพลิงและหล่อลื่น เพื่อใช้ในการปฏิบัติงานต่าง ๆ ในเทศบาลตำบลศรีดอนชัย สำหรับรถยนต์ส่วนกลางของเทศบาลตำบลศรีดอนชัย และสำหรับใช้เติมเครื่องตัดหญ้าเพื่อตัดหญ้าบริเวณรอบสำนักงานเทศบาลตำบลศรีดอนชัย เลื่อยโซ่ยนต์เพื่อการปฏิบัติการงานป้องกันและบรรเทาสาธารณภัยและรถที่ได้รับการสนับสนุนจากหน่วยงานอื่น (ครั้งที่ 2)</t>
  </si>
  <si>
    <t>บริษัท ธันยพร คอนสตรัคชั่น จำกัด</t>
  </si>
  <si>
    <t>อุกฤษฎ์ ไดนาโม</t>
  </si>
  <si>
    <t>ร้าน พันชัย มั่งมี</t>
  </si>
  <si>
    <t>พันชัย  มั่งมี</t>
  </si>
  <si>
    <t>ห้างหุ้นส่วนจำกัด ภู  บูรพา  คอนสตรัคชั่น</t>
  </si>
  <si>
    <t>ห้างหุ้นส่วนจำกัด เสรีคอม กล้องวงจรปิด แอนด์ ซัพพลาย</t>
  </si>
  <si>
    <t>ห้างหุ้นส่วนจำกัด เชียงรายทรายเพชร</t>
  </si>
  <si>
    <t>บริษัท อีซูซุเชียงรายบริการ(2002) จำกัด</t>
  </si>
  <si>
    <t>CNTR-00099/68</t>
  </si>
  <si>
    <t>สจ4/2568</t>
  </si>
  <si>
    <t>บจ19/2568</t>
  </si>
  <si>
    <t>บจ20/2568</t>
  </si>
  <si>
    <t>บซ33/2568</t>
  </si>
  <si>
    <t>บซ34/2568</t>
  </si>
  <si>
    <t>บซ35/2568</t>
  </si>
  <si>
    <t>บซ36/2568</t>
  </si>
  <si>
    <t>บซ37/2568</t>
  </si>
  <si>
    <t>บจ21/2568</t>
  </si>
  <si>
    <t>สจ5/2568</t>
  </si>
  <si>
    <t>สจ6/2568</t>
  </si>
  <si>
    <t>สจ7/2568</t>
  </si>
  <si>
    <t>สจ8/2568</t>
  </si>
  <si>
    <t>สจ9/2568</t>
  </si>
  <si>
    <t>สจ10/2568</t>
  </si>
  <si>
    <t>สจ11/2568</t>
  </si>
  <si>
    <t>บซ38/2568</t>
  </si>
  <si>
    <t>บซ39/2568</t>
  </si>
  <si>
    <t>บซ40/2568</t>
  </si>
  <si>
    <t>บซ41/2568</t>
  </si>
  <si>
    <t>บจ22/2568</t>
  </si>
  <si>
    <t>บจ23/2568</t>
  </si>
  <si>
    <t>ชร 57902/220</t>
  </si>
  <si>
    <t>เฉพาะเจาะจง</t>
  </si>
  <si>
    <t>เป็นผู้ที่มีคุณสมบัติและเสนอราคาไม่เกินราคากลางที่กำหนดไว้ เสนอราคาต่ำสุด</t>
  </si>
  <si>
    <t>คัดเลือก</t>
  </si>
  <si>
    <t>ปัญหา/อุปสรรค</t>
  </si>
  <si>
    <t>1.การส่งเอกสารจัดซื้อจัดจ้างให้งานพัสดุล่าช้า ไม่เป็นไปตามระยะเวลาที่กำหนดตามระเบียบ</t>
  </si>
  <si>
    <t>2.ข้อกฎหมาย ระเบียบมีการเปลี่ยนแปลงอยู่เสมอ ทำให้เกิดความไม่เข้าใจอย่างชัดเจน</t>
  </si>
  <si>
    <t>1.ติดตามเร่งรัดหน่วยงานให้จัดส่งเอกสารการจัดซื้อจัดจ้าง  ให้เป็นไปตามระยะเวลาที่กำหนด</t>
  </si>
  <si>
    <t>ข้อเสนอแนะ</t>
  </si>
  <si>
    <t>2.เจ้าหน้าที่ควรได้รับการฝึกอบรม เพื่อศึกษาขอกฎหมายระเบียบ หนังสือสั่งการมากยิ่งขึ้น</t>
  </si>
  <si>
    <t>จ้างเหมาบำรุงรักษาและซ่อมแซม เปลี่ยนอะไหล่รถยนต์ส่วนกลาง หมายเลขทะเบียน กน 246 เชียงราย</t>
  </si>
  <si>
    <t>จ้างเหมาจัดทำตรายาง เพื่อใช้ในการปฏิบัติงานของกองคลัง เทศบาลตำบลศรีดอนชัย จำนวน 2 รายการ</t>
  </si>
  <si>
    <t>ซื้อวัสดุงานบ้านงานครัว เพื่อใช้ในสำนักงานเทศบาลตำบลศรีดอนชัย จำนวน 2 รายการ</t>
  </si>
  <si>
    <t>ซื้อวัสดุคอมพิวเตอร์ ของกองคลัง เทศบาลตำบลศรีดอนชัย จำนวน 2 รายการ</t>
  </si>
  <si>
    <t>ซื้ออาหารเสริม (นม) ยูเอชที  รสจืด ขนาดบรรจุ 200 มิลลิลิตร สำหรับเด็กอนุบาลและนักเรียนชั้นประถมศึกษาปีที่ 1-6 โรงเรียนสังกัด สพฐ.ในเขตเทศบาลตำบลศรีดอนชัย ประจำเดือน มีนาคม  2568  และ  สำหรับปิดภาคเรียนที่  2/2567</t>
  </si>
  <si>
    <t>ซื้ออาหารเสริม (นม) ยูเอชที รสจืด ขนาดบรรจุ 200 มิลลิลิตร สำหรับเด็กเล็กในศูนย์พัฒนาเด็กเล็กสังกัดเทศบาลตำบลศรีดอนชัย จำนวน 5 แห่ง ประจำเดือน มีนาคม 2568</t>
  </si>
  <si>
    <t>จ้างเหมาจัดทำป้ายรณณงค์ประชาสัมพันธ์ การป้องกันและแก้ไขปัญหาไฟป่า หมอกควัน และฝุ่นละอองขนาดเล็ก PM 2.5 ประจำปี พ.ศ. 2568 จำนวน 5 รายการ</t>
  </si>
  <si>
    <t>ซื้อวัสดุสำนักงาน ของกองคลัง เทศบาลตำบลศรีดอนชัย จำนวน 5 รายการ</t>
  </si>
  <si>
    <t>ซื้อวัสดุคอมพิวเตอร์ ของกองช่าง เทศบาลตำบลศรีดอนชัย จำนวน 7 รายการ</t>
  </si>
  <si>
    <t>จ้างเหมาซ่อมแซมไฟฟ้าสาธารณะ ในเขตความรับผิดชอบของเทศบาลตำบลศรีดอนชัย จำนวน 9 จุด</t>
  </si>
  <si>
    <t>จ้างเหมาจัดทำป้ายไวนิล ศูนย์ประสานงานการเลือกตั้ง สมาชิกสภาเทศบาลตำบลศรีดอนชัย และนายกเทศมนตรีตำบลศรีดอนชัย จำนวน 1 รายการ</t>
  </si>
  <si>
    <t>ซื้อวัสดุคอมพิวเตอร์ (ตัวรับสัญญาณ Wifi) ของกองคลัง เทศบาลตำบลศรีดอนชัย จำนวน 1 รายการ</t>
  </si>
  <si>
    <t>จ้างเหมาพิมพ์พระบรมฉายาลักษณ์พระบาทสมเด็จพระนั่งเกล้าเจ้าอยู่หัว จำนวน 1 องค์</t>
  </si>
  <si>
    <t>ซื้ออาหารเสริม (นม) ยูเอชที รสจืด ขนาดบรรจุ 200 มิลลิลิตร สำหรับเด็กเล็กในศูนย์พัฒนาเด็กเล็กสังกัดเทศบาลตำบลศรีดอนชัย จำนวน 5 แห่ง ประจำเดือน เมษายน 2568</t>
  </si>
  <si>
    <t>จ้างเหมาซ่อมแซมบำรุงรักษา และตรวจเช็คระยะ70,000 กม. รถยนต์ส่วนกลาง หมายเลขทะเบียน ขง 552 เชียงราย</t>
  </si>
  <si>
    <t>ซื้อวัสดุงานบ้านงานครัว (หัวฉีดชำระ) เพื่อใช้ในสำนักงานเทศบาลตำบลศรีดอนชัย จำนวน 1 รายการ</t>
  </si>
  <si>
    <t>ซื้อวัคซีนป้องกันโรคพิษสุนัขบ้าสำหรับสัตว์ ตามโครงการสัตว์ปลอดโรค คนปลอดภัยจากโรคพิษสุนัขบ้า ประจำปีงบประมาณ พ.ศ. 2568</t>
  </si>
  <si>
    <t>จ้างเหมาซ่อมแซมไฟฟ้าสาธารณะ ในเขตความรับผิดชอบของเทศบาลตำบลศรีดอนชัย จำนวน 11 จุด</t>
  </si>
  <si>
    <t>ซื้อวัสดุสำนักงาน ของกองคลัง เทศบาลตำบลศรีดอนชัย จำนวน 12 รายการ</t>
  </si>
  <si>
    <t xml:space="preserve">ซื้อวัสดุสำนักงาน ของกองการศึกษา เทศบาลตำบลศรีดอนชัย จำนวน 24 รายการ </t>
  </si>
  <si>
    <t>ซื้ออาหารเสริม (นม) ยู.เอช.ที รสจืด ขนาด 200  มิลลิลิตร  สำหรับเด็กอนุบาลและประถมศึกษา ปีที่ 1-6  โรงเรียนสังกัด สพฐ. ในเขตเทศบาลตำบลศรีดอนชัย  จำนวน 6  โรงเรียน ระหว่างวันที่ 1-30 มิถุนายน 2568</t>
  </si>
  <si>
    <t>ซื้ออาหารเสริม (นม) ยู.เอช.ที รสจืด ขนาด 200 มิลลิลิตร  สำหรับเด็กเล็กในศูนย์พัฒนาเด็กเล็ก สังกัดเทศบาลตำบลศรีดอนชัย  จำนวน 5 แห่ง ประจำเดือน มิถุนายน 2568</t>
  </si>
  <si>
    <t>ซื้อวัสดุสำนักงาน ของกองคลัง เทศบาลตำบลศรีดอนชัย จำนวน 16 รายการ</t>
  </si>
  <si>
    <t>จ้างเหมาจัดทำตรายาง เพื่อใช้ในการปฏิบัติงานของกองคลัง เทศบาลตำบลศรีดอนชัย จำนวน 4 รายการ</t>
  </si>
  <si>
    <t>ซื้ออาหารเสริม (นม) ยู.เอช.ที รสจืด ขนาด 200 มิลลิลิตร สำหรับเด็กอนุบาลและประถมศึกษา ปีที่ 1-6 โรงเรียนสังกัด สพฐ. ในเขตเทศบาลตำบลศรีดอนชัย จำนวน 6 โรงเรียน ระหว่างวันที่ 1-31 กรกฎาคม 2568</t>
  </si>
  <si>
    <t>ซื้ออาหารเสริม (นม) ยู.เอช.ที รสจืด ขนาด 200 มิลลิลิตร  สำหรับเด็กเล็กในศูนย์พัฒนาเด็กเล็ก สังกัดเทศบาลตำบลศรีดอนชัย  จำนวน 5 แห่ง ประจำเดือน กรกฎาคม 2568</t>
  </si>
  <si>
    <t>จ้างเหมาซ่อมแซมบำรุงรักษา และตรวจเช็คระยะ 320,000 กม. รถยนต์ส่วนกลาง หมายเลขทะเบียน กน 246 เชียงราย</t>
  </si>
  <si>
    <t>ซื้อวัสดุคอมพิวเตอร์ ของกองการศึกษา เทศบาลตำบลศรีดอนชัย จำนวน 12 รายการ</t>
  </si>
  <si>
    <t>ซื้อวัสดุคอมพิวเตอร์ ของกองช่าง เทศบาลตำบลศรีดอนชัย จำนวน 8 รายการ</t>
  </si>
  <si>
    <t>ซื้อวัสดุสำนักงาน ของกองช่าง เทศบาลตำบลศรีดอนชัย จำนวน 10 รายการ</t>
  </si>
  <si>
    <t>จ้างเหมาบำรุงรักษาและซ่อมแซมครุภัณฑ์สำนักงาน (เครื่องปรับอากาศ) จำนวน 9 เครื่อง</t>
  </si>
  <si>
    <t>จ้างเหมาจัดทำตรายางชื่อพร้อมตำแหน่งคณะผู้บริหาร เทศบาลตำบลศรีดอนชัย จำนวน 5 รายการ</t>
  </si>
  <si>
    <t>จ้างเหมาย้าย พร้อมติดตั้งครุภัณฑ์สำนักงาน (เครื่องปรับอากาศ) ห้องประชุมทุ่งสามหมอน เทศบาลตำบลศรีดอนชัย จำนวน 2 เครื่อง</t>
  </si>
  <si>
    <t>ซื้ออาหารเสริม (นม) ยู.เอช.ที รสจืด ขนาด 200 มิลลิลิตร สำหรับเด็กอนุบาลและประถมศึกษา ปีที่ 1-6 โรงเรียนสังกัด สพฐ. ในเขตเทศบาลตำบลศรีดอนชัย จำนวน 6 โรงเรียน ระหว่างวันที่ 1-29 สิงหาคม 2568</t>
  </si>
  <si>
    <t>ซื้ออาหารเสริม (นม) ยู.เอช.ที รสจืด ขนาด 200 มิลลิลิตร  สำหรับเด็กเล็กในศูนย์พัฒนาเด็กเล็ก สังกัดเทศบาลตำบลศรีดอนชัย  จำนวน 5 แห่ง ประจำเดือน สิงหาคม 2568</t>
  </si>
  <si>
    <t>ซื้อวัสดุคอมพิวเตอร์ ของกองคลัง เทศบาลตำบลศรีดอนชัย จำนวน 7 รายการ</t>
  </si>
  <si>
    <t>ซื้อพันธุ์ปลา ตามโครงการปล่อยพันธุ์ปลาลงสู่แหล่งน้ำธรรมชาติในชุมชน ประจำปีงบประมาณ พ.ศ. 2568 จำนวน 4 รายการ</t>
  </si>
  <si>
    <t>ซื้อวัสดุการเกษตร เพื่อใช้ในการกำจัดแมลงและสัตว์เลื้อยคลานต่างๆ รอบอาคารสำนักงานเทศบาลตำบลศรีดอนชัย จำนวน 1 รายการ</t>
  </si>
  <si>
    <t>ซื้อวัสดุคอมพิวเตอร์ ของสำนักปลัดเทศบาล เทศบาลตำบลศรีดอนชัย จำนวน 13 รายการ</t>
  </si>
  <si>
    <t>จ้างเหมาจัดทำป้ายไวนิลตามหนังสือ ด่วนที่สุด ที่ ชร 0218.1/1793 ลว. 30 กรกฎาคม 2568 เรื่องขอเชิญร่วมติดตามการปฏิบัติราชการในภูมิภาคเขตราชการที่ 16 ของรองเลขาธิการนายกรัฐมนตรีฝ่ายการเมือง (นายธิติวัฐ อดิศรพันธ์กุล)</t>
  </si>
  <si>
    <t xml:space="preserve"> จ้างเหมาซ่อมแซมไฟฟ้าสาธารณะ ในเขตความรับผิดชอบของเทศบาลตำบลศรีดอนชัย จำนวน 12 จุด</t>
  </si>
  <si>
    <t>ซื้อวัสดุสำนักงาน ของกองช่าง เทศบาลตำบลศรีดอนชัย จำนวน 25 รายการ</t>
  </si>
  <si>
    <t>ซื้อวัสดุตามโครงการปรับสภาพแวดล้อมที่อยู่อาศัยให้แก่คนพิการ บ้านปากอิง หมู่ที่ 2 (นายศักดิ์สิทธิ์ คำดี)</t>
  </si>
  <si>
    <t>ซื้ออาหารเสริม (นม) ยู.เอช.ที. รสจืด ขนาด 200 มิลลิลิตร สำหรับเด็กอนุบาลและประถมศึกษา ปีที่ 1-6 โรงเรียนสังกัด สพฐ. ในเขตเทศบาลตำบลศรีดอนชัย จำนวน 6 โรงเรียน สำหรับเดือน กันยายน 2568</t>
  </si>
  <si>
    <t>ซื้ออาหารเสริม (นม) ยู.เอช.ที รสจืด ขนาด 200 มิลลิลิตร  สำหรับเด็กเล็กในศูนย์พัฒนาเด็กเล็ก สังกัดเทศบาลตำบลศรีดอนชัย  จำนวน 5 แห่ง สำหรับเดือน กันยายน 2568</t>
  </si>
  <si>
    <t>ซื้อวัสดุ อุปกรณ์ ตามโครงการอบรมเชิงปฏิบัติการส่งเสริมอาชีพให้แก่สตรีตำบลศรีดอนชัย ประจำปีงบประมาณ 2568 (กิจกรรม อบรมเชิงปฏิบัติการการสานตระกร้าหวาย)</t>
  </si>
  <si>
    <t xml:space="preserve"> ซื้อวัสดุสำนักงาน (กรอบรูป) เพื่อขับเคลื่อนการดำเนินงานตามแผนปฏิบัติการจัดการขยะมูลฝอยชุมชน จังหวัดสะอาด ประจำปี พ.ศ.2568</t>
  </si>
  <si>
    <t>ซื้อวัสดุงานบ้านงานครัว เพื่อใช้ในสำนักงานเทศบาลตำบลศรีดอนชัย จำนวน 4 รายการ</t>
  </si>
  <si>
    <t xml:space="preserve"> จ้างเหมาตรวจเช็คตามระยะ 80,000 กิโลเมตร และซ่อมแซมบำรุงรักษา เปลี่ยนอะไหล่ รถยนต์ส่วนกลาง ยี่ห้อโตโยต้า หมายเลขทะเบียน ขง 552 เชียงราย</t>
  </si>
  <si>
    <t xml:space="preserve">ซื้ออาหารเสริม (นม) ยู.เอช.ที รสจืด ขนาด 200 มิลลิลิตร สำหรับเด็กอนุบาลและประถมศึกษา ปีที่ 1-6 โรงเรียนสังกัด สพฐ. ในเขตเทศบาลตำบลศรีดอนชัย จำนวน 6 โรงเรียนประจำเดือน ตุลาคม 2568 (8 วันทำการ) และ ปิดภาคเรียนที่ 1/2568 (31 วัน) </t>
  </si>
  <si>
    <t>ซื้ออาหารเสริม (นม) ยู.เอช.ที รสจืด ขนาด 200 มิลลิลิตร  สำหรับเด็กเล็กในศูนย์พัฒนาเด็กเล็ก สังกัดเทศบาลตำบลศรีดอนชัย  จำนวน 5 แห่ง ประจำเดือน ตุลาคม 2568</t>
  </si>
  <si>
    <t>ซื้ออาหารเสริม (นม) ยูเอชที รสจืด ขนาดบรรจุ 200 มิลลิลิตร สำหรับเด็กเล็กในศูนย์พัฒนาเด็กเล็กสังกัดเทศบาลตำบลศรีดอนชัย จำนวน 5 แห่ง ประจำเดือน กุมภาพันธ์ 2568</t>
  </si>
  <si>
    <t xml:space="preserve">	ซื้ออาหารเสริม (นม) พาสเจอร์ไรส์ รสจืด ขนาดบรรจุ 200 มิลลิลิตร สำหรับเด็กอนุบาลและนักเรียนชั้นประถมศึกษาปีที่ 1-6 โรงเรียนสังกัด สพฐ.ในเขตเทศบาลตำบลศรีดอนชัย ประจำเดือน กุมภาพันธ์ 2568</t>
  </si>
  <si>
    <t>ซื้อวัสดุงานบ้านงานครัว เพื่อใช้ในสำนักงานเทศบาลตำบลศรีดอนชัย จำนวน 6 รายการ</t>
  </si>
  <si>
    <t>ซื้อวัสดุคอมพิวเตอร์ ของสำนักปลัดเทศบาล เทศบาลตำบลศรีดอนชัย จำนวน 4 รายการ</t>
  </si>
  <si>
    <t>ซื้อวัสดุไฟฟ้าและวิทยุ เพื่อใช้ในการปฏิบัติงานตามภารกิจในส่วนราชการของกองช่าง เทศบาลตำบลศรีดอนชัย จำนวน 6 รายการ</t>
  </si>
  <si>
    <t xml:space="preserve"> ซื้อวัสดุก่อสร้าง ของกองช่าง เทศบาลตำบลศรีดอนชัย จำนวน 4รายการ </t>
  </si>
  <si>
    <t xml:space="preserve">	ซื้ออวัสดุคอมพิวเตอร์ ของกองคลัง เทศบาลตำบลศรีดอนชัย จำนวน 5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</si>
</sst>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41E]d\ mmm\ yy;@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b/>
      <u val="doubleAccounting"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43" fontId="2" fillId="0" borderId="0" xfId="1" applyFont="1" applyFill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3" fontId="2" fillId="0" borderId="2" xfId="1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43" fontId="5" fillId="0" borderId="2" xfId="1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3" fontId="2" fillId="0" borderId="2" xfId="1" applyFont="1" applyFill="1" applyBorder="1" applyAlignment="1">
      <alignment horizontal="right" vertical="center"/>
    </xf>
    <xf numFmtId="187" fontId="5" fillId="2" borderId="2" xfId="0" applyNumberFormat="1" applyFont="1" applyFill="1" applyBorder="1" applyAlignment="1">
      <alignment horizontal="center" vertical="center" wrapText="1"/>
    </xf>
    <xf numFmtId="187" fontId="6" fillId="0" borderId="2" xfId="0" applyNumberFormat="1" applyFont="1" applyBorder="1" applyAlignment="1" applyProtection="1">
      <alignment horizontal="center" vertical="center" wrapText="1" readingOrder="1"/>
      <protection locked="0"/>
    </xf>
    <xf numFmtId="187" fontId="2" fillId="0" borderId="2" xfId="0" applyNumberFormat="1" applyFont="1" applyBorder="1" applyAlignment="1">
      <alignment horizontal="center" vertical="center"/>
    </xf>
    <xf numFmtId="187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3" fontId="2" fillId="0" borderId="0" xfId="1" applyFont="1" applyFill="1" applyBorder="1" applyAlignment="1">
      <alignment vertical="center"/>
    </xf>
    <xf numFmtId="187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43" fontId="2" fillId="0" borderId="0" xfId="1" applyFont="1" applyFill="1" applyBorder="1" applyAlignment="1">
      <alignment horizontal="right" vertical="center"/>
    </xf>
    <xf numFmtId="43" fontId="7" fillId="0" borderId="0" xfId="1" applyFont="1" applyFill="1" applyAlignment="1">
      <alignment vertical="center"/>
    </xf>
    <xf numFmtId="43" fontId="7" fillId="0" borderId="0" xfId="1" applyFont="1" applyFill="1" applyBorder="1" applyAlignment="1">
      <alignment vertical="center"/>
    </xf>
    <xf numFmtId="43" fontId="3" fillId="0" borderId="2" xfId="1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91;&#3634;&#3609;&#3614;&#3633;&#3626;&#3604;&#3640;/&#3611;&#3637;%2068/&#3619;&#3634;&#3618;&#3591;&#3634;&#3609;&#3612;&#3621;&#3585;&#3634;&#3619;&#3614;&#3636;&#3592;&#3634;&#3619;&#3603;&#3634;/&#3626;&#3619;&#3640;&#3611;&#3612;&#3621;&#3585;&#3634;&#3619;&#3592;&#3633;&#3604;&#3595;&#3639;&#3657;&#3629;&#3592;&#3633;&#3604;&#3592;&#3657;&#3634;&#3591;%202568%20(&#3619;&#3634;&#3618;&#3591;&#3634;&#3609;&#3586;&#3657;&#3629;%2016)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_RegisterOfContractEGP"/>
      <sheetName val="ทะเบียนจัดซื้อ-จ้าง e-gp"/>
      <sheetName val="ทะเบียนข้อมูลสัญญา"/>
      <sheetName val="รายเดือน"/>
      <sheetName val="รายผลการพิจารณา ข้อ 16"/>
      <sheetName val="พ.ย.65"/>
      <sheetName val="ธ.ค.65"/>
      <sheetName val="ม.ค.66"/>
      <sheetName val="ก.พ.66"/>
      <sheetName val="มี.ค.66"/>
      <sheetName val="เม.ย.66"/>
      <sheetName val="พ.ค.66 "/>
      <sheetName val="มิ.ย.66"/>
      <sheetName val="ก.ค.66"/>
      <sheetName val="ส.ค.66"/>
      <sheetName val="ก.ย.66"/>
      <sheetName val="สรุปผล"/>
      <sheetName val="รายการข้อมูล"/>
      <sheetName val="Sheet1"/>
      <sheetName val="Sheet3"/>
      <sheetName val="Sheet4"/>
    </sheetNames>
    <sheetDataSet>
      <sheetData sheetId="0"/>
      <sheetData sheetId="1">
        <row r="6">
          <cell r="B6">
            <v>243892</v>
          </cell>
        </row>
        <row r="7">
          <cell r="B7">
            <v>243899</v>
          </cell>
        </row>
        <row r="8">
          <cell r="B8">
            <v>243899</v>
          </cell>
        </row>
        <row r="9">
          <cell r="B9">
            <v>243901</v>
          </cell>
        </row>
        <row r="10">
          <cell r="B10">
            <v>243906</v>
          </cell>
        </row>
        <row r="11">
          <cell r="B11">
            <v>243906</v>
          </cell>
        </row>
        <row r="12">
          <cell r="B12">
            <v>243908</v>
          </cell>
        </row>
        <row r="13">
          <cell r="B13">
            <v>243909</v>
          </cell>
        </row>
        <row r="14">
          <cell r="B14">
            <v>243909</v>
          </cell>
        </row>
        <row r="15">
          <cell r="B15">
            <v>243909</v>
          </cell>
        </row>
        <row r="16">
          <cell r="B16">
            <v>243912</v>
          </cell>
        </row>
        <row r="17">
          <cell r="B17">
            <v>243912</v>
          </cell>
        </row>
        <row r="18">
          <cell r="B18">
            <v>243912</v>
          </cell>
        </row>
        <row r="19">
          <cell r="B19">
            <v>243921</v>
          </cell>
        </row>
        <row r="20">
          <cell r="B20">
            <v>243921</v>
          </cell>
        </row>
        <row r="21">
          <cell r="B21">
            <v>243922</v>
          </cell>
        </row>
        <row r="22">
          <cell r="B22">
            <v>243922</v>
          </cell>
        </row>
        <row r="23">
          <cell r="B23">
            <v>243922</v>
          </cell>
        </row>
      </sheetData>
      <sheetData sheetId="2">
        <row r="6">
          <cell r="G6">
            <v>243892</v>
          </cell>
        </row>
        <row r="7">
          <cell r="G7">
            <v>243892</v>
          </cell>
        </row>
        <row r="8">
          <cell r="G8">
            <v>243892</v>
          </cell>
        </row>
        <row r="9">
          <cell r="G9">
            <v>243892</v>
          </cell>
        </row>
        <row r="10">
          <cell r="G10">
            <v>243892</v>
          </cell>
        </row>
        <row r="11">
          <cell r="G11">
            <v>243892</v>
          </cell>
        </row>
        <row r="12">
          <cell r="G12">
            <v>243892</v>
          </cell>
        </row>
        <row r="13">
          <cell r="G13">
            <v>243892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E1460-0474-4A2D-8D33-D10585819A3D}">
  <dimension ref="A1:D16"/>
  <sheetViews>
    <sheetView zoomScale="90" zoomScaleNormal="90" workbookViewId="0">
      <pane ySplit="4" topLeftCell="A5" activePane="bottomLeft" state="frozen"/>
      <selection pane="bottomLeft" activeCell="I19" sqref="I19"/>
    </sheetView>
  </sheetViews>
  <sheetFormatPr defaultColWidth="15.25" defaultRowHeight="21" x14ac:dyDescent="0.2"/>
  <cols>
    <col min="1" max="1" width="12.75" style="1" customWidth="1"/>
    <col min="2" max="2" width="35.75" style="2" customWidth="1"/>
    <col min="3" max="3" width="20.5" style="3" customWidth="1"/>
    <col min="4" max="4" width="30.25" style="3" customWidth="1"/>
    <col min="5" max="16384" width="15.25" style="7"/>
  </cols>
  <sheetData>
    <row r="1" spans="1:4" ht="30" customHeight="1" x14ac:dyDescent="0.2">
      <c r="A1" s="33" t="s">
        <v>27</v>
      </c>
      <c r="B1" s="33"/>
      <c r="C1" s="33"/>
      <c r="D1" s="33"/>
    </row>
    <row r="2" spans="1:4" ht="30" customHeight="1" x14ac:dyDescent="0.2">
      <c r="A2" s="34" t="s">
        <v>103</v>
      </c>
      <c r="B2" s="34"/>
      <c r="C2" s="34"/>
      <c r="D2" s="34"/>
    </row>
    <row r="3" spans="1:4" s="9" customFormat="1" ht="44.25" customHeight="1" x14ac:dyDescent="0.2">
      <c r="A3" s="35" t="s">
        <v>1</v>
      </c>
      <c r="B3" s="35" t="s">
        <v>28</v>
      </c>
      <c r="C3" s="36" t="s">
        <v>31</v>
      </c>
      <c r="D3" s="36" t="s">
        <v>32</v>
      </c>
    </row>
    <row r="4" spans="1:4" s="1" customFormat="1" x14ac:dyDescent="0.2">
      <c r="A4" s="35"/>
      <c r="B4" s="35"/>
      <c r="C4" s="36"/>
      <c r="D4" s="36"/>
    </row>
    <row r="5" spans="1:4" x14ac:dyDescent="0.2">
      <c r="A5" s="19">
        <v>1</v>
      </c>
      <c r="B5" s="15" t="s">
        <v>29</v>
      </c>
      <c r="C5" s="17">
        <v>228</v>
      </c>
      <c r="D5" s="17">
        <f>'ตค 2567'!C33+'พย 2567'!C16+'ธค 2567'!C17+'มค 2568'!C24+'กพ 2568'!C31+'มีค 2568'!C25+'เมย 2568'!C25+'พค 2568'!C31+'มิย 2568'!C30+'กค 2568'!C22+'สค 2568 '!C32+'กย 2568'!C31</f>
        <v>11858037.219999999</v>
      </c>
    </row>
    <row r="6" spans="1:4" x14ac:dyDescent="0.2">
      <c r="A6" s="11">
        <v>2</v>
      </c>
      <c r="B6" s="12" t="s">
        <v>30</v>
      </c>
      <c r="C6" s="13">
        <v>1</v>
      </c>
      <c r="D6" s="13">
        <v>1022000</v>
      </c>
    </row>
    <row r="7" spans="1:4" x14ac:dyDescent="0.2">
      <c r="A7" s="11">
        <v>3</v>
      </c>
      <c r="B7" s="12" t="s">
        <v>164</v>
      </c>
      <c r="C7" s="13">
        <v>4</v>
      </c>
      <c r="D7" s="13">
        <f>'มค 2568'!C18+'มีค 2568'!C20+'มีค 2568'!C21+'กพ 2568'!C23</f>
        <v>8804000</v>
      </c>
    </row>
    <row r="8" spans="1:4" x14ac:dyDescent="0.2">
      <c r="A8" s="11"/>
      <c r="B8" s="12"/>
      <c r="C8" s="13"/>
      <c r="D8" s="13"/>
    </row>
    <row r="9" spans="1:4" x14ac:dyDescent="0.2">
      <c r="A9" s="11"/>
      <c r="B9" s="8" t="s">
        <v>33</v>
      </c>
      <c r="C9" s="32">
        <f>SUM(C5:C8)</f>
        <v>233</v>
      </c>
      <c r="D9" s="32">
        <f>SUM(D5:D8)</f>
        <v>21684037.219999999</v>
      </c>
    </row>
    <row r="11" spans="1:4" x14ac:dyDescent="0.2">
      <c r="A11" s="16" t="s">
        <v>515</v>
      </c>
      <c r="B11" s="7" t="s">
        <v>516</v>
      </c>
    </row>
    <row r="12" spans="1:4" x14ac:dyDescent="0.2">
      <c r="A12" s="16"/>
      <c r="B12" s="7" t="s">
        <v>517</v>
      </c>
    </row>
    <row r="13" spans="1:4" x14ac:dyDescent="0.2">
      <c r="A13" s="16"/>
    </row>
    <row r="15" spans="1:4" x14ac:dyDescent="0.2">
      <c r="A15" s="16" t="s">
        <v>519</v>
      </c>
      <c r="B15" s="7" t="s">
        <v>518</v>
      </c>
    </row>
    <row r="16" spans="1:4" x14ac:dyDescent="0.2">
      <c r="B16" s="7" t="s">
        <v>520</v>
      </c>
    </row>
  </sheetData>
  <mergeCells count="6">
    <mergeCell ref="A1:D1"/>
    <mergeCell ref="A2:D2"/>
    <mergeCell ref="A3:A4"/>
    <mergeCell ref="B3:B4"/>
    <mergeCell ref="C3:C4"/>
    <mergeCell ref="D3:D4"/>
  </mergeCells>
  <pageMargins left="0.78740157480314965" right="0" top="0.74803149606299213" bottom="0.27559055118110237" header="0.31496062992125984" footer="0.31496062992125984"/>
  <pageSetup paperSize="274" scale="85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80F84-08BB-4C98-9FD8-A1C545DFDC73}">
  <dimension ref="A1:L30"/>
  <sheetViews>
    <sheetView zoomScale="90" zoomScaleNormal="90" workbookViewId="0">
      <pane ySplit="6" topLeftCell="A7" activePane="bottomLeft" state="frozen"/>
      <selection pane="bottomLeft" activeCell="C30" sqref="C30"/>
    </sheetView>
  </sheetViews>
  <sheetFormatPr defaultColWidth="15.25" defaultRowHeight="21" x14ac:dyDescent="0.2"/>
  <cols>
    <col min="1" max="1" width="5.75" style="1" customWidth="1"/>
    <col min="2" max="2" width="40.625" style="2" customWidth="1"/>
    <col min="3" max="3" width="11.5" style="3" customWidth="1"/>
    <col min="4" max="4" width="9.875" style="3" bestFit="1" customWidth="1"/>
    <col min="5" max="5" width="14.125" style="4" customWidth="1"/>
    <col min="6" max="6" width="19.625" style="4" customWidth="1"/>
    <col min="7" max="7" width="9.875" style="5" bestFit="1" customWidth="1"/>
    <col min="8" max="8" width="19.625" style="4" customWidth="1"/>
    <col min="9" max="9" width="12.375" style="3" bestFit="1" customWidth="1"/>
    <col min="10" max="10" width="15.875" style="4" bestFit="1" customWidth="1"/>
    <col min="11" max="11" width="12.625" style="1" customWidth="1"/>
    <col min="12" max="12" width="11.125" style="1" bestFit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37" t="s">
        <v>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30" customHeight="1" x14ac:dyDescent="0.2">
      <c r="A3" s="37" t="s">
        <v>103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ht="30" customHeight="1" x14ac:dyDescent="0.2">
      <c r="A4" s="38" t="s">
        <v>23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2" s="9" customFormat="1" ht="44.25" customHeight="1" x14ac:dyDescent="0.2">
      <c r="A5" s="35" t="s">
        <v>1</v>
      </c>
      <c r="B5" s="35" t="s">
        <v>2</v>
      </c>
      <c r="C5" s="36" t="s">
        <v>3</v>
      </c>
      <c r="D5" s="36" t="s">
        <v>4</v>
      </c>
      <c r="E5" s="35" t="s">
        <v>5</v>
      </c>
      <c r="F5" s="35" t="s">
        <v>6</v>
      </c>
      <c r="G5" s="36" t="s">
        <v>7</v>
      </c>
      <c r="H5" s="35" t="s">
        <v>8</v>
      </c>
      <c r="I5" s="36" t="s">
        <v>9</v>
      </c>
      <c r="J5" s="35" t="s">
        <v>10</v>
      </c>
      <c r="K5" s="35" t="s">
        <v>11</v>
      </c>
      <c r="L5" s="35"/>
    </row>
    <row r="6" spans="1:12" s="1" customFormat="1" x14ac:dyDescent="0.2">
      <c r="A6" s="35"/>
      <c r="B6" s="35"/>
      <c r="C6" s="36"/>
      <c r="D6" s="36"/>
      <c r="E6" s="35"/>
      <c r="F6" s="35"/>
      <c r="G6" s="36"/>
      <c r="H6" s="35"/>
      <c r="I6" s="36"/>
      <c r="J6" s="35"/>
      <c r="K6" s="10" t="s">
        <v>12</v>
      </c>
      <c r="L6" s="10" t="s">
        <v>13</v>
      </c>
    </row>
    <row r="7" spans="1:12" ht="105" x14ac:dyDescent="0.2">
      <c r="A7" s="19">
        <v>1</v>
      </c>
      <c r="B7" s="15" t="s">
        <v>551</v>
      </c>
      <c r="C7" s="17">
        <v>8200</v>
      </c>
      <c r="D7" s="17">
        <v>8200</v>
      </c>
      <c r="E7" s="18" t="s">
        <v>512</v>
      </c>
      <c r="F7" s="18" t="s">
        <v>297</v>
      </c>
      <c r="G7" s="17">
        <v>8200</v>
      </c>
      <c r="H7" s="18" t="s">
        <v>297</v>
      </c>
      <c r="I7" s="17">
        <v>8200</v>
      </c>
      <c r="J7" s="18" t="s">
        <v>513</v>
      </c>
      <c r="K7" s="18" t="s">
        <v>303</v>
      </c>
      <c r="L7" s="24">
        <v>244141</v>
      </c>
    </row>
    <row r="8" spans="1:12" ht="105" x14ac:dyDescent="0.2">
      <c r="A8" s="19">
        <v>2</v>
      </c>
      <c r="B8" s="12" t="s">
        <v>283</v>
      </c>
      <c r="C8" s="13">
        <v>1290</v>
      </c>
      <c r="D8" s="13">
        <v>1290</v>
      </c>
      <c r="E8" s="18" t="s">
        <v>512</v>
      </c>
      <c r="F8" s="14" t="s">
        <v>298</v>
      </c>
      <c r="G8" s="13">
        <v>1290</v>
      </c>
      <c r="H8" s="14" t="s">
        <v>298</v>
      </c>
      <c r="I8" s="13">
        <v>1290</v>
      </c>
      <c r="J8" s="18" t="s">
        <v>513</v>
      </c>
      <c r="K8" s="14" t="s">
        <v>304</v>
      </c>
      <c r="L8" s="23">
        <v>244141</v>
      </c>
    </row>
    <row r="9" spans="1:12" ht="105" x14ac:dyDescent="0.2">
      <c r="A9" s="19">
        <v>3</v>
      </c>
      <c r="B9" s="12" t="s">
        <v>284</v>
      </c>
      <c r="C9" s="13">
        <v>3020</v>
      </c>
      <c r="D9" s="13">
        <v>3020</v>
      </c>
      <c r="E9" s="18" t="s">
        <v>512</v>
      </c>
      <c r="F9" s="14" t="s">
        <v>298</v>
      </c>
      <c r="G9" s="13">
        <v>3020</v>
      </c>
      <c r="H9" s="14" t="s">
        <v>298</v>
      </c>
      <c r="I9" s="13">
        <v>3020</v>
      </c>
      <c r="J9" s="18" t="s">
        <v>513</v>
      </c>
      <c r="K9" s="14" t="s">
        <v>305</v>
      </c>
      <c r="L9" s="23">
        <v>244141</v>
      </c>
    </row>
    <row r="10" spans="1:12" ht="105" x14ac:dyDescent="0.2">
      <c r="A10" s="19">
        <v>4</v>
      </c>
      <c r="B10" s="12" t="s">
        <v>285</v>
      </c>
      <c r="C10" s="13">
        <v>1520</v>
      </c>
      <c r="D10" s="13">
        <v>1520</v>
      </c>
      <c r="E10" s="18" t="s">
        <v>512</v>
      </c>
      <c r="F10" s="14" t="s">
        <v>210</v>
      </c>
      <c r="G10" s="13">
        <v>1520</v>
      </c>
      <c r="H10" s="14" t="s">
        <v>210</v>
      </c>
      <c r="I10" s="13">
        <v>1520</v>
      </c>
      <c r="J10" s="18" t="s">
        <v>513</v>
      </c>
      <c r="K10" s="14" t="s">
        <v>306</v>
      </c>
      <c r="L10" s="23">
        <v>244141</v>
      </c>
    </row>
    <row r="11" spans="1:12" ht="105" x14ac:dyDescent="0.2">
      <c r="A11" s="19">
        <v>5</v>
      </c>
      <c r="B11" s="12" t="s">
        <v>549</v>
      </c>
      <c r="C11" s="13">
        <v>17238</v>
      </c>
      <c r="D11" s="13">
        <v>17238</v>
      </c>
      <c r="E11" s="18" t="s">
        <v>512</v>
      </c>
      <c r="F11" s="14" t="s">
        <v>67</v>
      </c>
      <c r="G11" s="13">
        <v>17238</v>
      </c>
      <c r="H11" s="14" t="s">
        <v>67</v>
      </c>
      <c r="I11" s="13">
        <v>17238</v>
      </c>
      <c r="J11" s="18" t="s">
        <v>513</v>
      </c>
      <c r="K11" s="14" t="s">
        <v>307</v>
      </c>
      <c r="L11" s="23">
        <v>244144</v>
      </c>
    </row>
    <row r="12" spans="1:12" ht="105" x14ac:dyDescent="0.2">
      <c r="A12" s="19">
        <v>6</v>
      </c>
      <c r="B12" s="12" t="s">
        <v>550</v>
      </c>
      <c r="C12" s="13">
        <v>7860</v>
      </c>
      <c r="D12" s="13">
        <v>7860</v>
      </c>
      <c r="E12" s="18" t="s">
        <v>512</v>
      </c>
      <c r="F12" s="14" t="s">
        <v>116</v>
      </c>
      <c r="G12" s="13">
        <v>7860</v>
      </c>
      <c r="H12" s="14" t="s">
        <v>116</v>
      </c>
      <c r="I12" s="13">
        <v>7860</v>
      </c>
      <c r="J12" s="18" t="s">
        <v>513</v>
      </c>
      <c r="K12" s="14" t="s">
        <v>308</v>
      </c>
      <c r="L12" s="23">
        <v>244144</v>
      </c>
    </row>
    <row r="13" spans="1:12" ht="105" x14ac:dyDescent="0.2">
      <c r="A13" s="19">
        <v>7</v>
      </c>
      <c r="B13" s="12" t="s">
        <v>286</v>
      </c>
      <c r="C13" s="13">
        <v>1900</v>
      </c>
      <c r="D13" s="13">
        <v>1900</v>
      </c>
      <c r="E13" s="18" t="s">
        <v>512</v>
      </c>
      <c r="F13" s="14" t="s">
        <v>115</v>
      </c>
      <c r="G13" s="13">
        <v>1900</v>
      </c>
      <c r="H13" s="14" t="s">
        <v>115</v>
      </c>
      <c r="I13" s="13">
        <v>1900</v>
      </c>
      <c r="J13" s="18" t="s">
        <v>513</v>
      </c>
      <c r="K13" s="14" t="s">
        <v>309</v>
      </c>
      <c r="L13" s="23">
        <v>244145</v>
      </c>
    </row>
    <row r="14" spans="1:12" ht="105" x14ac:dyDescent="0.2">
      <c r="A14" s="19">
        <v>8</v>
      </c>
      <c r="B14" s="12" t="s">
        <v>287</v>
      </c>
      <c r="C14" s="13">
        <v>700</v>
      </c>
      <c r="D14" s="13">
        <v>700</v>
      </c>
      <c r="E14" s="18" t="s">
        <v>512</v>
      </c>
      <c r="F14" s="14" t="s">
        <v>115</v>
      </c>
      <c r="G14" s="13">
        <v>700</v>
      </c>
      <c r="H14" s="14" t="s">
        <v>115</v>
      </c>
      <c r="I14" s="13">
        <v>700</v>
      </c>
      <c r="J14" s="18" t="s">
        <v>513</v>
      </c>
      <c r="K14" s="14" t="s">
        <v>310</v>
      </c>
      <c r="L14" s="23">
        <v>244145</v>
      </c>
    </row>
    <row r="15" spans="1:12" ht="105" x14ac:dyDescent="0.2">
      <c r="A15" s="19">
        <v>9</v>
      </c>
      <c r="B15" s="12" t="s">
        <v>288</v>
      </c>
      <c r="C15" s="13">
        <v>1500</v>
      </c>
      <c r="D15" s="13">
        <v>1500</v>
      </c>
      <c r="E15" s="18" t="s">
        <v>512</v>
      </c>
      <c r="F15" s="14" t="s">
        <v>115</v>
      </c>
      <c r="G15" s="13">
        <v>1500</v>
      </c>
      <c r="H15" s="14" t="s">
        <v>115</v>
      </c>
      <c r="I15" s="13">
        <v>1500</v>
      </c>
      <c r="J15" s="18" t="s">
        <v>513</v>
      </c>
      <c r="K15" s="14" t="s">
        <v>311</v>
      </c>
      <c r="L15" s="23">
        <v>244145</v>
      </c>
    </row>
    <row r="16" spans="1:12" ht="105" x14ac:dyDescent="0.2">
      <c r="A16" s="19">
        <v>10</v>
      </c>
      <c r="B16" s="12" t="s">
        <v>289</v>
      </c>
      <c r="C16" s="13">
        <v>9180</v>
      </c>
      <c r="D16" s="13">
        <v>9180</v>
      </c>
      <c r="E16" s="18" t="s">
        <v>512</v>
      </c>
      <c r="F16" s="14" t="s">
        <v>172</v>
      </c>
      <c r="G16" s="13">
        <v>9180</v>
      </c>
      <c r="H16" s="14" t="s">
        <v>172</v>
      </c>
      <c r="I16" s="13">
        <v>9180</v>
      </c>
      <c r="J16" s="18" t="s">
        <v>513</v>
      </c>
      <c r="K16" s="14" t="s">
        <v>312</v>
      </c>
      <c r="L16" s="23">
        <v>244147</v>
      </c>
    </row>
    <row r="17" spans="1:12" ht="105" x14ac:dyDescent="0.2">
      <c r="A17" s="19">
        <v>11</v>
      </c>
      <c r="B17" s="12" t="s">
        <v>543</v>
      </c>
      <c r="C17" s="13">
        <v>22185</v>
      </c>
      <c r="D17" s="13">
        <v>22185</v>
      </c>
      <c r="E17" s="18" t="s">
        <v>512</v>
      </c>
      <c r="F17" s="14" t="s">
        <v>116</v>
      </c>
      <c r="G17" s="13">
        <v>22185</v>
      </c>
      <c r="H17" s="14" t="s">
        <v>116</v>
      </c>
      <c r="I17" s="13">
        <v>22185</v>
      </c>
      <c r="J17" s="18" t="s">
        <v>513</v>
      </c>
      <c r="K17" s="14" t="s">
        <v>313</v>
      </c>
      <c r="L17" s="23">
        <v>244148</v>
      </c>
    </row>
    <row r="18" spans="1:12" ht="105" x14ac:dyDescent="0.2">
      <c r="A18" s="19">
        <v>12</v>
      </c>
      <c r="B18" s="12" t="s">
        <v>544</v>
      </c>
      <c r="C18" s="13">
        <v>1020</v>
      </c>
      <c r="D18" s="13">
        <v>1020</v>
      </c>
      <c r="E18" s="18" t="s">
        <v>512</v>
      </c>
      <c r="F18" s="14" t="s">
        <v>140</v>
      </c>
      <c r="G18" s="13">
        <v>1020</v>
      </c>
      <c r="H18" s="14" t="s">
        <v>140</v>
      </c>
      <c r="I18" s="13">
        <v>1020</v>
      </c>
      <c r="J18" s="18" t="s">
        <v>513</v>
      </c>
      <c r="K18" s="14" t="s">
        <v>314</v>
      </c>
      <c r="L18" s="23">
        <v>244153</v>
      </c>
    </row>
    <row r="19" spans="1:12" ht="105" x14ac:dyDescent="0.2">
      <c r="A19" s="19">
        <v>13</v>
      </c>
      <c r="B19" s="12" t="s">
        <v>290</v>
      </c>
      <c r="C19" s="13">
        <v>600</v>
      </c>
      <c r="D19" s="13">
        <v>600</v>
      </c>
      <c r="E19" s="18" t="s">
        <v>512</v>
      </c>
      <c r="F19" s="14" t="s">
        <v>115</v>
      </c>
      <c r="G19" s="13">
        <v>600</v>
      </c>
      <c r="H19" s="14" t="s">
        <v>115</v>
      </c>
      <c r="I19" s="13">
        <v>600</v>
      </c>
      <c r="J19" s="18" t="s">
        <v>513</v>
      </c>
      <c r="K19" s="14" t="s">
        <v>315</v>
      </c>
      <c r="L19" s="23">
        <v>244155</v>
      </c>
    </row>
    <row r="20" spans="1:12" ht="105" x14ac:dyDescent="0.2">
      <c r="A20" s="19">
        <v>14</v>
      </c>
      <c r="B20" s="12" t="s">
        <v>291</v>
      </c>
      <c r="C20" s="13">
        <v>20000</v>
      </c>
      <c r="D20" s="13">
        <v>20000</v>
      </c>
      <c r="E20" s="18" t="s">
        <v>512</v>
      </c>
      <c r="F20" s="14" t="s">
        <v>299</v>
      </c>
      <c r="G20" s="13">
        <v>20000</v>
      </c>
      <c r="H20" s="14" t="s">
        <v>299</v>
      </c>
      <c r="I20" s="13">
        <v>20000</v>
      </c>
      <c r="J20" s="18" t="s">
        <v>513</v>
      </c>
      <c r="K20" s="14" t="s">
        <v>316</v>
      </c>
      <c r="L20" s="23">
        <v>244155</v>
      </c>
    </row>
    <row r="21" spans="1:12" ht="105" x14ac:dyDescent="0.2">
      <c r="A21" s="19">
        <v>15</v>
      </c>
      <c r="B21" s="12" t="s">
        <v>292</v>
      </c>
      <c r="C21" s="13">
        <v>3280</v>
      </c>
      <c r="D21" s="13">
        <v>3280</v>
      </c>
      <c r="E21" s="18" t="s">
        <v>512</v>
      </c>
      <c r="F21" s="14" t="s">
        <v>210</v>
      </c>
      <c r="G21" s="13">
        <v>3280</v>
      </c>
      <c r="H21" s="14" t="s">
        <v>210</v>
      </c>
      <c r="I21" s="13">
        <v>3280</v>
      </c>
      <c r="J21" s="18" t="s">
        <v>513</v>
      </c>
      <c r="K21" s="14" t="s">
        <v>317</v>
      </c>
      <c r="L21" s="23">
        <v>244157</v>
      </c>
    </row>
    <row r="22" spans="1:12" ht="105" x14ac:dyDescent="0.2">
      <c r="A22" s="19">
        <v>16</v>
      </c>
      <c r="B22" s="12" t="s">
        <v>548</v>
      </c>
      <c r="C22" s="13">
        <v>17440</v>
      </c>
      <c r="D22" s="13">
        <v>17440</v>
      </c>
      <c r="E22" s="18" t="s">
        <v>512</v>
      </c>
      <c r="F22" s="14" t="s">
        <v>68</v>
      </c>
      <c r="G22" s="13">
        <v>17440</v>
      </c>
      <c r="H22" s="14" t="s">
        <v>68</v>
      </c>
      <c r="I22" s="13">
        <v>17440</v>
      </c>
      <c r="J22" s="18" t="s">
        <v>513</v>
      </c>
      <c r="K22" s="14" t="s">
        <v>318</v>
      </c>
      <c r="L22" s="23">
        <v>244160</v>
      </c>
    </row>
    <row r="23" spans="1:12" ht="105" x14ac:dyDescent="0.2">
      <c r="A23" s="19">
        <v>17</v>
      </c>
      <c r="B23" s="12" t="s">
        <v>293</v>
      </c>
      <c r="C23" s="13">
        <v>13000</v>
      </c>
      <c r="D23" s="13">
        <v>13000</v>
      </c>
      <c r="E23" s="18" t="s">
        <v>512</v>
      </c>
      <c r="F23" s="14" t="s">
        <v>300</v>
      </c>
      <c r="G23" s="13">
        <v>13000</v>
      </c>
      <c r="H23" s="14" t="s">
        <v>300</v>
      </c>
      <c r="I23" s="13">
        <v>13000</v>
      </c>
      <c r="J23" s="18" t="s">
        <v>513</v>
      </c>
      <c r="K23" s="14" t="s">
        <v>319</v>
      </c>
      <c r="L23" s="23">
        <v>244160</v>
      </c>
    </row>
    <row r="24" spans="1:12" ht="105" x14ac:dyDescent="0.2">
      <c r="A24" s="19">
        <v>18</v>
      </c>
      <c r="B24" s="12" t="s">
        <v>294</v>
      </c>
      <c r="C24" s="13">
        <v>32800</v>
      </c>
      <c r="D24" s="13">
        <v>32800</v>
      </c>
      <c r="E24" s="18" t="s">
        <v>512</v>
      </c>
      <c r="F24" s="14" t="s">
        <v>301</v>
      </c>
      <c r="G24" s="13">
        <v>32800</v>
      </c>
      <c r="H24" s="14" t="s">
        <v>301</v>
      </c>
      <c r="I24" s="13">
        <v>32800</v>
      </c>
      <c r="J24" s="18" t="s">
        <v>513</v>
      </c>
      <c r="K24" s="14" t="s">
        <v>320</v>
      </c>
      <c r="L24" s="23">
        <v>244160</v>
      </c>
    </row>
    <row r="25" spans="1:12" ht="105" x14ac:dyDescent="0.2">
      <c r="A25" s="19">
        <v>19</v>
      </c>
      <c r="B25" s="12" t="s">
        <v>545</v>
      </c>
      <c r="C25" s="13">
        <v>58947</v>
      </c>
      <c r="D25" s="13">
        <v>58947</v>
      </c>
      <c r="E25" s="18" t="s">
        <v>512</v>
      </c>
      <c r="F25" s="14" t="s">
        <v>258</v>
      </c>
      <c r="G25" s="13">
        <v>58947</v>
      </c>
      <c r="H25" s="14" t="s">
        <v>258</v>
      </c>
      <c r="I25" s="13">
        <v>58947</v>
      </c>
      <c r="J25" s="18" t="s">
        <v>513</v>
      </c>
      <c r="K25" s="14" t="s">
        <v>321</v>
      </c>
      <c r="L25" s="23">
        <v>244165</v>
      </c>
    </row>
    <row r="26" spans="1:12" ht="105" x14ac:dyDescent="0.2">
      <c r="A26" s="19">
        <v>20</v>
      </c>
      <c r="B26" s="12" t="s">
        <v>546</v>
      </c>
      <c r="C26" s="13">
        <v>16566.900000000001</v>
      </c>
      <c r="D26" s="13">
        <v>16566.900000000001</v>
      </c>
      <c r="E26" s="18" t="s">
        <v>512</v>
      </c>
      <c r="F26" s="14" t="s">
        <v>258</v>
      </c>
      <c r="G26" s="13">
        <v>16566.900000000001</v>
      </c>
      <c r="H26" s="14" t="s">
        <v>258</v>
      </c>
      <c r="I26" s="13">
        <v>16566.900000000001</v>
      </c>
      <c r="J26" s="18" t="s">
        <v>513</v>
      </c>
      <c r="K26" s="14" t="s">
        <v>322</v>
      </c>
      <c r="L26" s="23">
        <v>244165</v>
      </c>
    </row>
    <row r="27" spans="1:12" ht="105" x14ac:dyDescent="0.2">
      <c r="A27" s="19">
        <v>21</v>
      </c>
      <c r="B27" s="12" t="s">
        <v>295</v>
      </c>
      <c r="C27" s="13">
        <v>6255.22</v>
      </c>
      <c r="D27" s="13">
        <v>6255.22</v>
      </c>
      <c r="E27" s="18" t="s">
        <v>512</v>
      </c>
      <c r="F27" s="14" t="s">
        <v>302</v>
      </c>
      <c r="G27" s="13">
        <v>6255.22</v>
      </c>
      <c r="H27" s="14" t="s">
        <v>302</v>
      </c>
      <c r="I27" s="13">
        <v>6255.22</v>
      </c>
      <c r="J27" s="18" t="s">
        <v>513</v>
      </c>
      <c r="K27" s="14" t="s">
        <v>323</v>
      </c>
      <c r="L27" s="23">
        <v>244165</v>
      </c>
    </row>
    <row r="28" spans="1:12" ht="105" x14ac:dyDescent="0.2">
      <c r="A28" s="19">
        <v>22</v>
      </c>
      <c r="B28" s="12" t="s">
        <v>547</v>
      </c>
      <c r="C28" s="13">
        <v>36565.11</v>
      </c>
      <c r="D28" s="13">
        <v>36565.11</v>
      </c>
      <c r="E28" s="18" t="s">
        <v>512</v>
      </c>
      <c r="F28" s="14" t="s">
        <v>114</v>
      </c>
      <c r="G28" s="20">
        <v>36565.11</v>
      </c>
      <c r="H28" s="14" t="s">
        <v>114</v>
      </c>
      <c r="I28" s="13">
        <v>36565.11</v>
      </c>
      <c r="J28" s="18" t="s">
        <v>513</v>
      </c>
      <c r="K28" s="14" t="s">
        <v>324</v>
      </c>
      <c r="L28" s="23">
        <v>244165</v>
      </c>
    </row>
    <row r="29" spans="1:12" ht="105" x14ac:dyDescent="0.2">
      <c r="A29" s="19">
        <v>23</v>
      </c>
      <c r="B29" s="12" t="s">
        <v>296</v>
      </c>
      <c r="C29" s="13">
        <v>8000</v>
      </c>
      <c r="D29" s="13">
        <v>8000</v>
      </c>
      <c r="E29" s="18" t="s">
        <v>512</v>
      </c>
      <c r="F29" s="14" t="s">
        <v>176</v>
      </c>
      <c r="G29" s="20">
        <v>8000</v>
      </c>
      <c r="H29" s="14" t="s">
        <v>176</v>
      </c>
      <c r="I29" s="13">
        <v>8000</v>
      </c>
      <c r="J29" s="18" t="s">
        <v>513</v>
      </c>
      <c r="K29" s="14" t="s">
        <v>325</v>
      </c>
      <c r="L29" s="23">
        <v>25019</v>
      </c>
    </row>
    <row r="30" spans="1:12" ht="23.25" x14ac:dyDescent="0.2">
      <c r="C30" s="30">
        <f>SUM(C7:C29)</f>
        <v>289067.23</v>
      </c>
      <c r="I30" s="30">
        <f>SUM(I7:I29)</f>
        <v>289067.23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2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7E0AD-BA2F-4579-93EB-AB06E81BCA14}">
  <dimension ref="A1:L27"/>
  <sheetViews>
    <sheetView zoomScale="90" zoomScaleNormal="90" workbookViewId="0">
      <pane ySplit="6" topLeftCell="A22" activePane="bottomLeft" state="frozen"/>
      <selection pane="bottomLeft" activeCell="C22" sqref="C22"/>
    </sheetView>
  </sheetViews>
  <sheetFormatPr defaultColWidth="15.25" defaultRowHeight="21" x14ac:dyDescent="0.2"/>
  <cols>
    <col min="1" max="1" width="5.75" style="1" customWidth="1"/>
    <col min="2" max="2" width="40.625" style="2" customWidth="1"/>
    <col min="3" max="3" width="11" style="3" customWidth="1"/>
    <col min="4" max="4" width="9.875" style="3" bestFit="1" customWidth="1"/>
    <col min="5" max="5" width="13.75" style="4" customWidth="1"/>
    <col min="6" max="6" width="19.625" style="4" customWidth="1"/>
    <col min="7" max="7" width="9.875" style="5" bestFit="1" customWidth="1"/>
    <col min="8" max="8" width="19.625" style="4" customWidth="1"/>
    <col min="9" max="9" width="12.375" style="3" bestFit="1" customWidth="1"/>
    <col min="10" max="10" width="15.875" style="4" bestFit="1" customWidth="1"/>
    <col min="11" max="11" width="13.25" style="1" customWidth="1"/>
    <col min="12" max="12" width="11.125" style="1" bestFit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37" t="s">
        <v>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30" customHeight="1" x14ac:dyDescent="0.2">
      <c r="A3" s="37" t="s">
        <v>103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ht="30" customHeight="1" x14ac:dyDescent="0.2">
      <c r="A4" s="38" t="s">
        <v>24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2" s="9" customFormat="1" ht="44.25" customHeight="1" x14ac:dyDescent="0.2">
      <c r="A5" s="35" t="s">
        <v>1</v>
      </c>
      <c r="B5" s="35" t="s">
        <v>2</v>
      </c>
      <c r="C5" s="36" t="s">
        <v>3</v>
      </c>
      <c r="D5" s="36" t="s">
        <v>4</v>
      </c>
      <c r="E5" s="35" t="s">
        <v>5</v>
      </c>
      <c r="F5" s="35" t="s">
        <v>6</v>
      </c>
      <c r="G5" s="36" t="s">
        <v>7</v>
      </c>
      <c r="H5" s="35" t="s">
        <v>8</v>
      </c>
      <c r="I5" s="36" t="s">
        <v>9</v>
      </c>
      <c r="J5" s="35" t="s">
        <v>10</v>
      </c>
      <c r="K5" s="35" t="s">
        <v>11</v>
      </c>
      <c r="L5" s="35"/>
    </row>
    <row r="6" spans="1:12" s="1" customFormat="1" x14ac:dyDescent="0.2">
      <c r="A6" s="35"/>
      <c r="B6" s="35"/>
      <c r="C6" s="36"/>
      <c r="D6" s="36"/>
      <c r="E6" s="35"/>
      <c r="F6" s="35"/>
      <c r="G6" s="36"/>
      <c r="H6" s="35"/>
      <c r="I6" s="36"/>
      <c r="J6" s="35"/>
      <c r="K6" s="10" t="s">
        <v>12</v>
      </c>
      <c r="L6" s="10" t="s">
        <v>13</v>
      </c>
    </row>
    <row r="7" spans="1:12" ht="105" x14ac:dyDescent="0.2">
      <c r="A7" s="19">
        <v>1</v>
      </c>
      <c r="B7" s="15" t="s">
        <v>552</v>
      </c>
      <c r="C7" s="17">
        <v>1010</v>
      </c>
      <c r="D7" s="17">
        <v>1010</v>
      </c>
      <c r="E7" s="18" t="s">
        <v>512</v>
      </c>
      <c r="F7" s="18" t="s">
        <v>136</v>
      </c>
      <c r="G7" s="17">
        <v>1010</v>
      </c>
      <c r="H7" s="18" t="s">
        <v>136</v>
      </c>
      <c r="I7" s="17">
        <v>1010</v>
      </c>
      <c r="J7" s="18" t="s">
        <v>513</v>
      </c>
      <c r="K7" s="18" t="s">
        <v>335</v>
      </c>
      <c r="L7" s="24">
        <v>244173</v>
      </c>
    </row>
    <row r="8" spans="1:12" ht="105" x14ac:dyDescent="0.2">
      <c r="A8" s="19">
        <v>2</v>
      </c>
      <c r="B8" s="12" t="s">
        <v>553</v>
      </c>
      <c r="C8" s="13">
        <v>5000</v>
      </c>
      <c r="D8" s="13">
        <v>5000</v>
      </c>
      <c r="E8" s="18" t="s">
        <v>512</v>
      </c>
      <c r="F8" s="14" t="s">
        <v>332</v>
      </c>
      <c r="G8" s="13">
        <v>5000</v>
      </c>
      <c r="H8" s="14" t="s">
        <v>332</v>
      </c>
      <c r="I8" s="13">
        <v>5000</v>
      </c>
      <c r="J8" s="18" t="s">
        <v>513</v>
      </c>
      <c r="K8" s="14" t="s">
        <v>336</v>
      </c>
      <c r="L8" s="23">
        <v>244173</v>
      </c>
    </row>
    <row r="9" spans="1:12" ht="105" x14ac:dyDescent="0.2">
      <c r="A9" s="19">
        <v>3</v>
      </c>
      <c r="B9" s="12" t="s">
        <v>326</v>
      </c>
      <c r="C9" s="13">
        <v>1500</v>
      </c>
      <c r="D9" s="13">
        <v>1500</v>
      </c>
      <c r="E9" s="18" t="s">
        <v>512</v>
      </c>
      <c r="F9" s="14" t="s">
        <v>115</v>
      </c>
      <c r="G9" s="13">
        <v>1500</v>
      </c>
      <c r="H9" s="14" t="s">
        <v>115</v>
      </c>
      <c r="I9" s="13">
        <v>1500</v>
      </c>
      <c r="J9" s="18" t="s">
        <v>513</v>
      </c>
      <c r="K9" s="14" t="s">
        <v>337</v>
      </c>
      <c r="L9" s="23">
        <v>244173</v>
      </c>
    </row>
    <row r="10" spans="1:12" ht="105" x14ac:dyDescent="0.2">
      <c r="A10" s="19">
        <v>4</v>
      </c>
      <c r="B10" s="12" t="s">
        <v>327</v>
      </c>
      <c r="C10" s="13">
        <v>29225</v>
      </c>
      <c r="D10" s="13">
        <v>29225</v>
      </c>
      <c r="E10" s="18" t="s">
        <v>512</v>
      </c>
      <c r="F10" s="14" t="s">
        <v>72</v>
      </c>
      <c r="G10" s="13">
        <v>29225</v>
      </c>
      <c r="H10" s="14" t="s">
        <v>72</v>
      </c>
      <c r="I10" s="13">
        <v>29225</v>
      </c>
      <c r="J10" s="18" t="s">
        <v>513</v>
      </c>
      <c r="K10" s="14" t="s">
        <v>338</v>
      </c>
      <c r="L10" s="23">
        <v>244182</v>
      </c>
    </row>
    <row r="11" spans="1:12" ht="105" x14ac:dyDescent="0.2">
      <c r="A11" s="19">
        <v>5</v>
      </c>
      <c r="B11" s="12" t="s">
        <v>556</v>
      </c>
      <c r="C11" s="13">
        <v>19130</v>
      </c>
      <c r="D11" s="13">
        <v>19130</v>
      </c>
      <c r="E11" s="18" t="s">
        <v>512</v>
      </c>
      <c r="F11" s="14" t="s">
        <v>68</v>
      </c>
      <c r="G11" s="13">
        <v>19130</v>
      </c>
      <c r="H11" s="14" t="s">
        <v>68</v>
      </c>
      <c r="I11" s="13">
        <v>19130</v>
      </c>
      <c r="J11" s="18" t="s">
        <v>513</v>
      </c>
      <c r="K11" s="14" t="s">
        <v>339</v>
      </c>
      <c r="L11" s="23">
        <v>244182</v>
      </c>
    </row>
    <row r="12" spans="1:12" ht="105" x14ac:dyDescent="0.2">
      <c r="A12" s="19">
        <v>6</v>
      </c>
      <c r="B12" s="12" t="s">
        <v>554</v>
      </c>
      <c r="C12" s="13">
        <v>58800</v>
      </c>
      <c r="D12" s="13">
        <v>58800</v>
      </c>
      <c r="E12" s="18" t="s">
        <v>512</v>
      </c>
      <c r="F12" s="14" t="s">
        <v>258</v>
      </c>
      <c r="G12" s="13">
        <v>58800</v>
      </c>
      <c r="H12" s="14" t="s">
        <v>258</v>
      </c>
      <c r="I12" s="13">
        <v>58800</v>
      </c>
      <c r="J12" s="18" t="s">
        <v>513</v>
      </c>
      <c r="K12" s="14" t="s">
        <v>340</v>
      </c>
      <c r="L12" s="23">
        <v>244183</v>
      </c>
    </row>
    <row r="13" spans="1:12" ht="105" x14ac:dyDescent="0.2">
      <c r="A13" s="19">
        <v>7</v>
      </c>
      <c r="B13" s="12" t="s">
        <v>555</v>
      </c>
      <c r="C13" s="13">
        <v>15126.3</v>
      </c>
      <c r="D13" s="13">
        <v>15126.3</v>
      </c>
      <c r="E13" s="18" t="s">
        <v>512</v>
      </c>
      <c r="F13" s="14" t="s">
        <v>258</v>
      </c>
      <c r="G13" s="13">
        <v>15126.3</v>
      </c>
      <c r="H13" s="14" t="s">
        <v>258</v>
      </c>
      <c r="I13" s="13">
        <v>15126.3</v>
      </c>
      <c r="J13" s="18" t="s">
        <v>513</v>
      </c>
      <c r="K13" s="14" t="s">
        <v>341</v>
      </c>
      <c r="L13" s="23">
        <v>244183</v>
      </c>
    </row>
    <row r="14" spans="1:12" ht="105" x14ac:dyDescent="0.2">
      <c r="A14" s="19">
        <v>8</v>
      </c>
      <c r="B14" s="12" t="s">
        <v>328</v>
      </c>
      <c r="C14" s="13">
        <v>8360</v>
      </c>
      <c r="D14" s="13">
        <v>8360</v>
      </c>
      <c r="E14" s="18" t="s">
        <v>512</v>
      </c>
      <c r="F14" s="14" t="s">
        <v>116</v>
      </c>
      <c r="G14" s="13">
        <v>8360</v>
      </c>
      <c r="H14" s="14" t="s">
        <v>116</v>
      </c>
      <c r="I14" s="13">
        <v>8360</v>
      </c>
      <c r="J14" s="18" t="s">
        <v>513</v>
      </c>
      <c r="K14" s="14" t="s">
        <v>342</v>
      </c>
      <c r="L14" s="23">
        <v>244187</v>
      </c>
    </row>
    <row r="15" spans="1:12" ht="105" x14ac:dyDescent="0.2">
      <c r="A15" s="19">
        <v>9</v>
      </c>
      <c r="B15" s="12" t="s">
        <v>329</v>
      </c>
      <c r="C15" s="13">
        <v>360</v>
      </c>
      <c r="D15" s="13">
        <v>360</v>
      </c>
      <c r="E15" s="18" t="s">
        <v>512</v>
      </c>
      <c r="F15" s="14" t="s">
        <v>136</v>
      </c>
      <c r="G15" s="13">
        <v>360</v>
      </c>
      <c r="H15" s="14" t="s">
        <v>136</v>
      </c>
      <c r="I15" s="13">
        <v>360</v>
      </c>
      <c r="J15" s="18" t="s">
        <v>513</v>
      </c>
      <c r="K15" s="14" t="s">
        <v>343</v>
      </c>
      <c r="L15" s="23">
        <v>244188</v>
      </c>
    </row>
    <row r="16" spans="1:12" ht="105" x14ac:dyDescent="0.2">
      <c r="A16" s="19">
        <v>10</v>
      </c>
      <c r="B16" s="12" t="s">
        <v>330</v>
      </c>
      <c r="C16" s="13">
        <v>24920</v>
      </c>
      <c r="D16" s="13">
        <v>24920</v>
      </c>
      <c r="E16" s="18" t="s">
        <v>512</v>
      </c>
      <c r="F16" s="14" t="s">
        <v>116</v>
      </c>
      <c r="G16" s="13">
        <v>24920</v>
      </c>
      <c r="H16" s="14" t="s">
        <v>116</v>
      </c>
      <c r="I16" s="13">
        <v>24920</v>
      </c>
      <c r="J16" s="18" t="s">
        <v>513</v>
      </c>
      <c r="K16" s="14" t="s">
        <v>344</v>
      </c>
      <c r="L16" s="23">
        <v>244188</v>
      </c>
    </row>
    <row r="17" spans="1:12" ht="105" x14ac:dyDescent="0.2">
      <c r="A17" s="19">
        <v>11</v>
      </c>
      <c r="B17" s="12" t="s">
        <v>557</v>
      </c>
      <c r="C17" s="13">
        <v>28000</v>
      </c>
      <c r="D17" s="13">
        <v>28000</v>
      </c>
      <c r="E17" s="18" t="s">
        <v>512</v>
      </c>
      <c r="F17" s="14" t="s">
        <v>333</v>
      </c>
      <c r="G17" s="13">
        <v>28000</v>
      </c>
      <c r="H17" s="14" t="s">
        <v>333</v>
      </c>
      <c r="I17" s="13">
        <v>28000</v>
      </c>
      <c r="J17" s="18" t="s">
        <v>513</v>
      </c>
      <c r="K17" s="14" t="s">
        <v>345</v>
      </c>
      <c r="L17" s="23">
        <v>244188</v>
      </c>
    </row>
    <row r="18" spans="1:12" ht="105" x14ac:dyDescent="0.2">
      <c r="A18" s="19">
        <v>12</v>
      </c>
      <c r="B18" s="12" t="s">
        <v>558</v>
      </c>
      <c r="C18" s="13">
        <v>440</v>
      </c>
      <c r="D18" s="13">
        <v>440</v>
      </c>
      <c r="E18" s="18" t="s">
        <v>512</v>
      </c>
      <c r="F18" s="14" t="s">
        <v>334</v>
      </c>
      <c r="G18" s="13">
        <v>440</v>
      </c>
      <c r="H18" s="14" t="s">
        <v>334</v>
      </c>
      <c r="I18" s="13">
        <v>440</v>
      </c>
      <c r="J18" s="18" t="s">
        <v>513</v>
      </c>
      <c r="K18" s="14" t="s">
        <v>346</v>
      </c>
      <c r="L18" s="23">
        <v>244189</v>
      </c>
    </row>
    <row r="19" spans="1:12" ht="105" x14ac:dyDescent="0.2">
      <c r="A19" s="19">
        <v>13</v>
      </c>
      <c r="B19" s="12" t="s">
        <v>559</v>
      </c>
      <c r="C19" s="13">
        <v>18990</v>
      </c>
      <c r="D19" s="13">
        <v>18990</v>
      </c>
      <c r="E19" s="18" t="s">
        <v>512</v>
      </c>
      <c r="F19" s="14" t="s">
        <v>68</v>
      </c>
      <c r="G19" s="13">
        <v>18990</v>
      </c>
      <c r="H19" s="14" t="s">
        <v>68</v>
      </c>
      <c r="I19" s="13">
        <v>18990</v>
      </c>
      <c r="J19" s="18" t="s">
        <v>513</v>
      </c>
      <c r="K19" s="14" t="s">
        <v>347</v>
      </c>
      <c r="L19" s="23">
        <v>244189</v>
      </c>
    </row>
    <row r="20" spans="1:12" ht="107.25" customHeight="1" x14ac:dyDescent="0.2">
      <c r="A20" s="19">
        <v>14</v>
      </c>
      <c r="B20" s="12" t="s">
        <v>560</v>
      </c>
      <c r="C20" s="13">
        <v>1032</v>
      </c>
      <c r="D20" s="13">
        <v>1032</v>
      </c>
      <c r="E20" s="18" t="s">
        <v>512</v>
      </c>
      <c r="F20" s="14" t="s">
        <v>136</v>
      </c>
      <c r="G20" s="13">
        <v>1032</v>
      </c>
      <c r="H20" s="14" t="s">
        <v>136</v>
      </c>
      <c r="I20" s="13">
        <v>1032</v>
      </c>
      <c r="J20" s="18" t="s">
        <v>513</v>
      </c>
      <c r="K20" s="14" t="s">
        <v>348</v>
      </c>
      <c r="L20" s="23">
        <v>244196</v>
      </c>
    </row>
    <row r="21" spans="1:12" ht="107.25" customHeight="1" x14ac:dyDescent="0.2">
      <c r="A21" s="19">
        <v>15</v>
      </c>
      <c r="B21" s="12" t="s">
        <v>331</v>
      </c>
      <c r="C21" s="13">
        <v>16000</v>
      </c>
      <c r="D21" s="13">
        <v>16000</v>
      </c>
      <c r="E21" s="18" t="s">
        <v>512</v>
      </c>
      <c r="F21" s="14" t="s">
        <v>176</v>
      </c>
      <c r="G21" s="13">
        <v>16000</v>
      </c>
      <c r="H21" s="14" t="s">
        <v>176</v>
      </c>
      <c r="I21" s="13">
        <v>16000</v>
      </c>
      <c r="J21" s="18" t="s">
        <v>513</v>
      </c>
      <c r="K21" s="14" t="s">
        <v>349</v>
      </c>
      <c r="L21" s="23">
        <v>25050</v>
      </c>
    </row>
    <row r="22" spans="1:12" ht="23.25" x14ac:dyDescent="0.2">
      <c r="C22" s="31">
        <f>SUM(C7:C21)</f>
        <v>227893.3</v>
      </c>
      <c r="D22" s="26"/>
      <c r="G22" s="26"/>
      <c r="I22" s="31">
        <f>SUM(I7:I21)</f>
        <v>227893.3</v>
      </c>
      <c r="L22" s="28"/>
    </row>
    <row r="23" spans="1:12" x14ac:dyDescent="0.2">
      <c r="C23" s="26"/>
      <c r="D23" s="26"/>
      <c r="G23" s="26"/>
      <c r="I23" s="26"/>
      <c r="L23" s="28"/>
    </row>
    <row r="24" spans="1:12" x14ac:dyDescent="0.2">
      <c r="C24" s="26"/>
      <c r="D24" s="26"/>
      <c r="G24" s="26"/>
      <c r="I24" s="26"/>
      <c r="L24" s="28"/>
    </row>
    <row r="25" spans="1:12" x14ac:dyDescent="0.2">
      <c r="C25" s="26"/>
      <c r="D25" s="26"/>
      <c r="G25" s="26"/>
      <c r="I25" s="26"/>
      <c r="L25" s="28"/>
    </row>
    <row r="26" spans="1:12" x14ac:dyDescent="0.2">
      <c r="C26" s="26"/>
      <c r="D26" s="26"/>
      <c r="G26" s="26"/>
      <c r="I26" s="26"/>
      <c r="L26" s="28"/>
    </row>
    <row r="27" spans="1:12" x14ac:dyDescent="0.2">
      <c r="C27" s="26"/>
      <c r="D27" s="26"/>
      <c r="G27" s="26"/>
      <c r="I27" s="26"/>
      <c r="L27" s="28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9C16A-679C-428F-B367-10A4DAEAA22C}">
  <dimension ref="A1:L32"/>
  <sheetViews>
    <sheetView zoomScale="90" zoomScaleNormal="90" workbookViewId="0">
      <pane ySplit="6" topLeftCell="A7" activePane="bottomLeft" state="frozen"/>
      <selection pane="bottomLeft" activeCell="C32" sqref="C32"/>
    </sheetView>
  </sheetViews>
  <sheetFormatPr defaultColWidth="15.25" defaultRowHeight="21" x14ac:dyDescent="0.2"/>
  <cols>
    <col min="1" max="1" width="5.75" style="1" customWidth="1"/>
    <col min="2" max="2" width="40.625" style="2" customWidth="1"/>
    <col min="3" max="3" width="12.625" style="3" customWidth="1"/>
    <col min="4" max="4" width="10.875" style="3" bestFit="1" customWidth="1"/>
    <col min="5" max="5" width="10.625" style="4" bestFit="1" customWidth="1"/>
    <col min="6" max="6" width="19.625" style="4" customWidth="1"/>
    <col min="7" max="7" width="10.875" style="5" bestFit="1" customWidth="1"/>
    <col min="8" max="8" width="19.625" style="4" customWidth="1"/>
    <col min="9" max="9" width="13.375" style="3" customWidth="1"/>
    <col min="10" max="10" width="15.875" style="4" bestFit="1" customWidth="1"/>
    <col min="11" max="11" width="13.25" style="1" customWidth="1"/>
    <col min="12" max="12" width="11.125" style="1" bestFit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37" t="s">
        <v>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30" customHeight="1" x14ac:dyDescent="0.2">
      <c r="A3" s="37" t="s">
        <v>103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ht="30" customHeight="1" x14ac:dyDescent="0.2">
      <c r="A4" s="38" t="s">
        <v>25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2" s="9" customFormat="1" ht="44.25" customHeight="1" x14ac:dyDescent="0.2">
      <c r="A5" s="35" t="s">
        <v>1</v>
      </c>
      <c r="B5" s="35" t="s">
        <v>2</v>
      </c>
      <c r="C5" s="36" t="s">
        <v>3</v>
      </c>
      <c r="D5" s="36" t="s">
        <v>4</v>
      </c>
      <c r="E5" s="35" t="s">
        <v>5</v>
      </c>
      <c r="F5" s="35" t="s">
        <v>6</v>
      </c>
      <c r="G5" s="36" t="s">
        <v>7</v>
      </c>
      <c r="H5" s="35" t="s">
        <v>8</v>
      </c>
      <c r="I5" s="36" t="s">
        <v>9</v>
      </c>
      <c r="J5" s="35" t="s">
        <v>10</v>
      </c>
      <c r="K5" s="35" t="s">
        <v>11</v>
      </c>
      <c r="L5" s="35"/>
    </row>
    <row r="6" spans="1:12" s="1" customFormat="1" x14ac:dyDescent="0.2">
      <c r="A6" s="35"/>
      <c r="B6" s="35"/>
      <c r="C6" s="36"/>
      <c r="D6" s="36"/>
      <c r="E6" s="35"/>
      <c r="F6" s="35"/>
      <c r="G6" s="36"/>
      <c r="H6" s="35"/>
      <c r="I6" s="36"/>
      <c r="J6" s="35"/>
      <c r="K6" s="10" t="s">
        <v>12</v>
      </c>
      <c r="L6" s="10" t="s">
        <v>13</v>
      </c>
    </row>
    <row r="7" spans="1:12" ht="105" x14ac:dyDescent="0.2">
      <c r="A7" s="19">
        <v>1</v>
      </c>
      <c r="B7" s="15" t="s">
        <v>350</v>
      </c>
      <c r="C7" s="17">
        <v>15550</v>
      </c>
      <c r="D7" s="17">
        <v>15550</v>
      </c>
      <c r="E7" s="18" t="s">
        <v>512</v>
      </c>
      <c r="F7" s="18" t="s">
        <v>365</v>
      </c>
      <c r="G7" s="17">
        <v>15550</v>
      </c>
      <c r="H7" s="18" t="s">
        <v>365</v>
      </c>
      <c r="I7" s="17">
        <v>15550</v>
      </c>
      <c r="J7" s="18" t="s">
        <v>513</v>
      </c>
      <c r="K7" s="18" t="s">
        <v>367</v>
      </c>
      <c r="L7" s="24">
        <v>244201</v>
      </c>
    </row>
    <row r="8" spans="1:12" ht="105" x14ac:dyDescent="0.2">
      <c r="A8" s="19">
        <v>2</v>
      </c>
      <c r="B8" s="12" t="s">
        <v>351</v>
      </c>
      <c r="C8" s="13">
        <v>3700</v>
      </c>
      <c r="D8" s="13">
        <v>3700</v>
      </c>
      <c r="E8" s="18" t="s">
        <v>512</v>
      </c>
      <c r="F8" s="14" t="s">
        <v>136</v>
      </c>
      <c r="G8" s="13">
        <v>3700</v>
      </c>
      <c r="H8" s="14" t="s">
        <v>136</v>
      </c>
      <c r="I8" s="13">
        <v>3700</v>
      </c>
      <c r="J8" s="14" t="s">
        <v>513</v>
      </c>
      <c r="K8" s="14" t="s">
        <v>368</v>
      </c>
      <c r="L8" s="23">
        <v>244201</v>
      </c>
    </row>
    <row r="9" spans="1:12" ht="105" x14ac:dyDescent="0.2">
      <c r="A9" s="19">
        <v>3</v>
      </c>
      <c r="B9" s="12" t="s">
        <v>352</v>
      </c>
      <c r="C9" s="13">
        <v>400000</v>
      </c>
      <c r="D9" s="13">
        <v>405651.65</v>
      </c>
      <c r="E9" s="18" t="s">
        <v>512</v>
      </c>
      <c r="F9" s="14" t="s">
        <v>257</v>
      </c>
      <c r="G9" s="13">
        <v>399500</v>
      </c>
      <c r="H9" s="14" t="s">
        <v>257</v>
      </c>
      <c r="I9" s="13">
        <v>399500</v>
      </c>
      <c r="J9" s="14" t="s">
        <v>513</v>
      </c>
      <c r="K9" s="14" t="s">
        <v>369</v>
      </c>
      <c r="L9" s="23">
        <v>244201</v>
      </c>
    </row>
    <row r="10" spans="1:12" ht="105" x14ac:dyDescent="0.2">
      <c r="A10" s="19">
        <v>4</v>
      </c>
      <c r="B10" s="12" t="s">
        <v>353</v>
      </c>
      <c r="C10" s="13">
        <v>184000</v>
      </c>
      <c r="D10" s="13">
        <v>187017.72</v>
      </c>
      <c r="E10" s="18" t="s">
        <v>512</v>
      </c>
      <c r="F10" s="14" t="s">
        <v>257</v>
      </c>
      <c r="G10" s="13">
        <v>183500</v>
      </c>
      <c r="H10" s="14" t="s">
        <v>257</v>
      </c>
      <c r="I10" s="13">
        <v>183500</v>
      </c>
      <c r="J10" s="14" t="s">
        <v>513</v>
      </c>
      <c r="K10" s="14" t="s">
        <v>370</v>
      </c>
      <c r="L10" s="23">
        <v>244201</v>
      </c>
    </row>
    <row r="11" spans="1:12" ht="105" x14ac:dyDescent="0.2">
      <c r="A11" s="19">
        <v>5</v>
      </c>
      <c r="B11" s="12" t="s">
        <v>354</v>
      </c>
      <c r="C11" s="13">
        <v>10450</v>
      </c>
      <c r="D11" s="13">
        <v>10450</v>
      </c>
      <c r="E11" s="18" t="s">
        <v>512</v>
      </c>
      <c r="F11" s="14" t="s">
        <v>138</v>
      </c>
      <c r="G11" s="13">
        <v>10450</v>
      </c>
      <c r="H11" s="14" t="s">
        <v>138</v>
      </c>
      <c r="I11" s="13">
        <v>10450</v>
      </c>
      <c r="J11" s="14" t="s">
        <v>513</v>
      </c>
      <c r="K11" s="14" t="s">
        <v>371</v>
      </c>
      <c r="L11" s="23">
        <v>244202</v>
      </c>
    </row>
    <row r="12" spans="1:12" ht="105" x14ac:dyDescent="0.2">
      <c r="A12" s="19">
        <v>6</v>
      </c>
      <c r="B12" s="12" t="s">
        <v>355</v>
      </c>
      <c r="C12" s="13">
        <v>666</v>
      </c>
      <c r="D12" s="13">
        <v>666</v>
      </c>
      <c r="E12" s="18" t="s">
        <v>512</v>
      </c>
      <c r="F12" s="14" t="s">
        <v>136</v>
      </c>
      <c r="G12" s="13">
        <v>666</v>
      </c>
      <c r="H12" s="14" t="s">
        <v>136</v>
      </c>
      <c r="I12" s="13">
        <v>666</v>
      </c>
      <c r="J12" s="14" t="s">
        <v>513</v>
      </c>
      <c r="K12" s="14" t="s">
        <v>372</v>
      </c>
      <c r="L12" s="23">
        <v>244203</v>
      </c>
    </row>
    <row r="13" spans="1:12" ht="105" x14ac:dyDescent="0.2">
      <c r="A13" s="19">
        <v>7</v>
      </c>
      <c r="B13" s="12" t="s">
        <v>356</v>
      </c>
      <c r="C13" s="13">
        <v>40000</v>
      </c>
      <c r="D13" s="13">
        <v>40000</v>
      </c>
      <c r="E13" s="18" t="s">
        <v>512</v>
      </c>
      <c r="F13" s="14" t="s">
        <v>138</v>
      </c>
      <c r="G13" s="13">
        <v>40000</v>
      </c>
      <c r="H13" s="14" t="s">
        <v>138</v>
      </c>
      <c r="I13" s="13">
        <v>40000</v>
      </c>
      <c r="J13" s="14" t="s">
        <v>513</v>
      </c>
      <c r="K13" s="14" t="s">
        <v>373</v>
      </c>
      <c r="L13" s="23">
        <v>244204</v>
      </c>
    </row>
    <row r="14" spans="1:12" ht="105" x14ac:dyDescent="0.2">
      <c r="A14" s="19">
        <v>8</v>
      </c>
      <c r="B14" s="12" t="s">
        <v>357</v>
      </c>
      <c r="C14" s="13">
        <v>40000</v>
      </c>
      <c r="D14" s="13">
        <v>40000</v>
      </c>
      <c r="E14" s="18" t="s">
        <v>512</v>
      </c>
      <c r="F14" s="14" t="s">
        <v>138</v>
      </c>
      <c r="G14" s="13">
        <v>40000</v>
      </c>
      <c r="H14" s="14" t="s">
        <v>138</v>
      </c>
      <c r="I14" s="13">
        <v>40000</v>
      </c>
      <c r="J14" s="14" t="s">
        <v>513</v>
      </c>
      <c r="K14" s="14" t="s">
        <v>374</v>
      </c>
      <c r="L14" s="23">
        <v>244204</v>
      </c>
    </row>
    <row r="15" spans="1:12" ht="105" x14ac:dyDescent="0.2">
      <c r="A15" s="19">
        <v>9</v>
      </c>
      <c r="B15" s="12" t="s">
        <v>358</v>
      </c>
      <c r="C15" s="13">
        <v>40000</v>
      </c>
      <c r="D15" s="13">
        <v>40000</v>
      </c>
      <c r="E15" s="18" t="s">
        <v>512</v>
      </c>
      <c r="F15" s="14" t="s">
        <v>138</v>
      </c>
      <c r="G15" s="13">
        <v>40000</v>
      </c>
      <c r="H15" s="14" t="s">
        <v>138</v>
      </c>
      <c r="I15" s="13">
        <v>40000</v>
      </c>
      <c r="J15" s="14" t="s">
        <v>513</v>
      </c>
      <c r="K15" s="14" t="s">
        <v>375</v>
      </c>
      <c r="L15" s="23">
        <v>244204</v>
      </c>
    </row>
    <row r="16" spans="1:12" ht="105" x14ac:dyDescent="0.2">
      <c r="A16" s="19">
        <v>10</v>
      </c>
      <c r="B16" s="12" t="s">
        <v>359</v>
      </c>
      <c r="C16" s="13">
        <v>40000</v>
      </c>
      <c r="D16" s="13">
        <v>40000</v>
      </c>
      <c r="E16" s="18" t="s">
        <v>512</v>
      </c>
      <c r="F16" s="14" t="s">
        <v>138</v>
      </c>
      <c r="G16" s="13">
        <v>40000</v>
      </c>
      <c r="H16" s="14" t="s">
        <v>138</v>
      </c>
      <c r="I16" s="13">
        <v>40000</v>
      </c>
      <c r="J16" s="14" t="s">
        <v>513</v>
      </c>
      <c r="K16" s="14" t="s">
        <v>376</v>
      </c>
      <c r="L16" s="23">
        <v>244204</v>
      </c>
    </row>
    <row r="17" spans="1:12" ht="105" x14ac:dyDescent="0.2">
      <c r="A17" s="19">
        <v>11</v>
      </c>
      <c r="B17" s="12" t="s">
        <v>360</v>
      </c>
      <c r="C17" s="13">
        <v>91000</v>
      </c>
      <c r="D17" s="13">
        <v>91000</v>
      </c>
      <c r="E17" s="18" t="s">
        <v>512</v>
      </c>
      <c r="F17" s="14" t="s">
        <v>299</v>
      </c>
      <c r="G17" s="13">
        <v>85000</v>
      </c>
      <c r="H17" s="14" t="s">
        <v>299</v>
      </c>
      <c r="I17" s="13">
        <v>85000</v>
      </c>
      <c r="J17" s="14" t="s">
        <v>513</v>
      </c>
      <c r="K17" s="14" t="s">
        <v>377</v>
      </c>
      <c r="L17" s="23">
        <v>244209</v>
      </c>
    </row>
    <row r="18" spans="1:12" ht="105" x14ac:dyDescent="0.2">
      <c r="A18" s="19">
        <v>12</v>
      </c>
      <c r="B18" s="12" t="s">
        <v>576</v>
      </c>
      <c r="C18" s="13">
        <v>20000</v>
      </c>
      <c r="D18" s="13">
        <v>20000</v>
      </c>
      <c r="E18" s="18" t="s">
        <v>512</v>
      </c>
      <c r="F18" s="14" t="s">
        <v>138</v>
      </c>
      <c r="G18" s="13">
        <v>20000</v>
      </c>
      <c r="H18" s="14" t="s">
        <v>138</v>
      </c>
      <c r="I18" s="13">
        <v>20000</v>
      </c>
      <c r="J18" s="14" t="s">
        <v>513</v>
      </c>
      <c r="K18" s="14" t="s">
        <v>378</v>
      </c>
      <c r="L18" s="23">
        <v>244210</v>
      </c>
    </row>
    <row r="19" spans="1:12" ht="105" x14ac:dyDescent="0.2">
      <c r="A19" s="19">
        <v>13</v>
      </c>
      <c r="B19" s="12" t="s">
        <v>561</v>
      </c>
      <c r="C19" s="13">
        <v>3600</v>
      </c>
      <c r="D19" s="13">
        <v>3600</v>
      </c>
      <c r="E19" s="18" t="s">
        <v>512</v>
      </c>
      <c r="F19" s="14" t="s">
        <v>113</v>
      </c>
      <c r="G19" s="13">
        <v>3600</v>
      </c>
      <c r="H19" s="14" t="s">
        <v>113</v>
      </c>
      <c r="I19" s="13">
        <v>3600</v>
      </c>
      <c r="J19" s="14" t="s">
        <v>513</v>
      </c>
      <c r="K19" s="14" t="s">
        <v>379</v>
      </c>
      <c r="L19" s="23">
        <v>244214</v>
      </c>
    </row>
    <row r="20" spans="1:12" ht="105" x14ac:dyDescent="0.2">
      <c r="A20" s="19">
        <v>14</v>
      </c>
      <c r="B20" s="12" t="s">
        <v>562</v>
      </c>
      <c r="C20" s="13">
        <v>21044</v>
      </c>
      <c r="D20" s="13">
        <v>21044</v>
      </c>
      <c r="E20" s="18" t="s">
        <v>512</v>
      </c>
      <c r="F20" s="14" t="s">
        <v>116</v>
      </c>
      <c r="G20" s="13">
        <v>21044</v>
      </c>
      <c r="H20" s="14" t="s">
        <v>116</v>
      </c>
      <c r="I20" s="13">
        <v>21044</v>
      </c>
      <c r="J20" s="14" t="s">
        <v>513</v>
      </c>
      <c r="K20" s="14" t="s">
        <v>380</v>
      </c>
      <c r="L20" s="23">
        <v>244214</v>
      </c>
    </row>
    <row r="21" spans="1:12" ht="105" x14ac:dyDescent="0.2">
      <c r="A21" s="19">
        <v>15</v>
      </c>
      <c r="B21" s="12" t="s">
        <v>361</v>
      </c>
      <c r="C21" s="13">
        <v>12020</v>
      </c>
      <c r="D21" s="13">
        <v>12020</v>
      </c>
      <c r="E21" s="18" t="s">
        <v>512</v>
      </c>
      <c r="F21" s="14" t="s">
        <v>116</v>
      </c>
      <c r="G21" s="13">
        <v>12020</v>
      </c>
      <c r="H21" s="14" t="s">
        <v>116</v>
      </c>
      <c r="I21" s="13">
        <v>12020</v>
      </c>
      <c r="J21" s="14" t="s">
        <v>513</v>
      </c>
      <c r="K21" s="14" t="s">
        <v>381</v>
      </c>
      <c r="L21" s="23">
        <v>244215</v>
      </c>
    </row>
    <row r="22" spans="1:12" ht="105" x14ac:dyDescent="0.2">
      <c r="A22" s="19">
        <v>16</v>
      </c>
      <c r="B22" s="12" t="s">
        <v>564</v>
      </c>
      <c r="C22" s="13">
        <v>64841.7</v>
      </c>
      <c r="D22" s="13">
        <v>64841.7</v>
      </c>
      <c r="E22" s="18" t="s">
        <v>512</v>
      </c>
      <c r="F22" s="14" t="s">
        <v>258</v>
      </c>
      <c r="G22" s="13">
        <v>64841.7</v>
      </c>
      <c r="H22" s="14" t="s">
        <v>258</v>
      </c>
      <c r="I22" s="13">
        <v>64841.7</v>
      </c>
      <c r="J22" s="14" t="s">
        <v>513</v>
      </c>
      <c r="K22" s="14" t="s">
        <v>382</v>
      </c>
      <c r="L22" s="23">
        <v>244221</v>
      </c>
    </row>
    <row r="23" spans="1:12" ht="105" x14ac:dyDescent="0.2">
      <c r="A23" s="19">
        <v>17</v>
      </c>
      <c r="B23" s="12" t="s">
        <v>565</v>
      </c>
      <c r="C23" s="13">
        <v>16008.3</v>
      </c>
      <c r="D23" s="13">
        <v>16008.3</v>
      </c>
      <c r="E23" s="18" t="s">
        <v>512</v>
      </c>
      <c r="F23" s="14" t="s">
        <v>258</v>
      </c>
      <c r="G23" s="13">
        <v>16008.3</v>
      </c>
      <c r="H23" s="14" t="s">
        <v>258</v>
      </c>
      <c r="I23" s="13">
        <v>16008.3</v>
      </c>
      <c r="J23" s="14" t="s">
        <v>513</v>
      </c>
      <c r="K23" s="14" t="s">
        <v>383</v>
      </c>
      <c r="L23" s="23">
        <v>244221</v>
      </c>
    </row>
    <row r="24" spans="1:12" ht="105" x14ac:dyDescent="0.2">
      <c r="A24" s="19">
        <v>18</v>
      </c>
      <c r="B24" s="12" t="s">
        <v>563</v>
      </c>
      <c r="C24" s="13">
        <v>40000</v>
      </c>
      <c r="D24" s="13">
        <v>40000</v>
      </c>
      <c r="E24" s="18" t="s">
        <v>512</v>
      </c>
      <c r="F24" s="14" t="s">
        <v>138</v>
      </c>
      <c r="G24" s="13">
        <v>40000</v>
      </c>
      <c r="H24" s="14" t="s">
        <v>138</v>
      </c>
      <c r="I24" s="13">
        <v>40000</v>
      </c>
      <c r="J24" s="14" t="s">
        <v>513</v>
      </c>
      <c r="K24" s="14" t="s">
        <v>384</v>
      </c>
      <c r="L24" s="23">
        <v>244221</v>
      </c>
    </row>
    <row r="25" spans="1:12" ht="105" x14ac:dyDescent="0.2">
      <c r="A25" s="19">
        <v>19</v>
      </c>
      <c r="B25" s="12" t="s">
        <v>362</v>
      </c>
      <c r="C25" s="13">
        <v>40000</v>
      </c>
      <c r="D25" s="13">
        <v>40000</v>
      </c>
      <c r="E25" s="18" t="s">
        <v>512</v>
      </c>
      <c r="F25" s="14" t="s">
        <v>138</v>
      </c>
      <c r="G25" s="13">
        <v>40000</v>
      </c>
      <c r="H25" s="14" t="s">
        <v>138</v>
      </c>
      <c r="I25" s="13">
        <v>40000</v>
      </c>
      <c r="J25" s="14" t="s">
        <v>513</v>
      </c>
      <c r="K25" s="14" t="s">
        <v>385</v>
      </c>
      <c r="L25" s="23">
        <v>244221</v>
      </c>
    </row>
    <row r="26" spans="1:12" ht="105" x14ac:dyDescent="0.2">
      <c r="A26" s="19">
        <v>20</v>
      </c>
      <c r="B26" s="12" t="s">
        <v>363</v>
      </c>
      <c r="C26" s="13">
        <v>38000</v>
      </c>
      <c r="D26" s="13">
        <v>38000</v>
      </c>
      <c r="E26" s="18" t="s">
        <v>512</v>
      </c>
      <c r="F26" s="14" t="s">
        <v>138</v>
      </c>
      <c r="G26" s="13">
        <v>38000</v>
      </c>
      <c r="H26" s="14" t="s">
        <v>138</v>
      </c>
      <c r="I26" s="13">
        <v>38000</v>
      </c>
      <c r="J26" s="14" t="s">
        <v>513</v>
      </c>
      <c r="K26" s="14" t="s">
        <v>386</v>
      </c>
      <c r="L26" s="23">
        <v>244221</v>
      </c>
    </row>
    <row r="27" spans="1:12" ht="105" x14ac:dyDescent="0.2">
      <c r="A27" s="19">
        <v>21</v>
      </c>
      <c r="B27" s="12" t="s">
        <v>566</v>
      </c>
      <c r="C27" s="13">
        <v>17000</v>
      </c>
      <c r="D27" s="13">
        <v>17000</v>
      </c>
      <c r="E27" s="18" t="s">
        <v>512</v>
      </c>
      <c r="F27" s="14" t="s">
        <v>366</v>
      </c>
      <c r="G27" s="13">
        <v>17000</v>
      </c>
      <c r="H27" s="14" t="s">
        <v>366</v>
      </c>
      <c r="I27" s="13">
        <v>17000</v>
      </c>
      <c r="J27" s="14" t="s">
        <v>513</v>
      </c>
      <c r="K27" s="14" t="s">
        <v>387</v>
      </c>
      <c r="L27" s="23">
        <v>244221</v>
      </c>
    </row>
    <row r="28" spans="1:12" ht="105" x14ac:dyDescent="0.2">
      <c r="A28" s="19">
        <v>22</v>
      </c>
      <c r="B28" s="12" t="s">
        <v>364</v>
      </c>
      <c r="C28" s="13">
        <v>68100</v>
      </c>
      <c r="D28" s="13">
        <v>68100</v>
      </c>
      <c r="E28" s="18" t="s">
        <v>512</v>
      </c>
      <c r="F28" s="14" t="s">
        <v>257</v>
      </c>
      <c r="G28" s="20">
        <v>68100</v>
      </c>
      <c r="H28" s="14" t="s">
        <v>257</v>
      </c>
      <c r="I28" s="13">
        <v>68100</v>
      </c>
      <c r="J28" s="14" t="s">
        <v>513</v>
      </c>
      <c r="K28" s="14" t="s">
        <v>388</v>
      </c>
      <c r="L28" s="23">
        <v>244223</v>
      </c>
    </row>
    <row r="29" spans="1:12" ht="105" x14ac:dyDescent="0.2">
      <c r="A29" s="19">
        <v>23</v>
      </c>
      <c r="B29" s="12" t="s">
        <v>567</v>
      </c>
      <c r="C29" s="13">
        <v>2160</v>
      </c>
      <c r="D29" s="13">
        <v>2160</v>
      </c>
      <c r="E29" s="18" t="s">
        <v>512</v>
      </c>
      <c r="F29" s="14" t="s">
        <v>116</v>
      </c>
      <c r="G29" s="20">
        <v>2160</v>
      </c>
      <c r="H29" s="14" t="s">
        <v>116</v>
      </c>
      <c r="I29" s="13">
        <v>2160</v>
      </c>
      <c r="J29" s="14" t="s">
        <v>513</v>
      </c>
      <c r="K29" s="14" t="s">
        <v>389</v>
      </c>
      <c r="L29" s="23">
        <v>244224</v>
      </c>
    </row>
    <row r="30" spans="1:12" ht="105" x14ac:dyDescent="0.2">
      <c r="A30" s="19">
        <v>24</v>
      </c>
      <c r="B30" s="12" t="s">
        <v>568</v>
      </c>
      <c r="C30" s="13">
        <v>4650</v>
      </c>
      <c r="D30" s="13">
        <v>4650</v>
      </c>
      <c r="E30" s="18" t="s">
        <v>512</v>
      </c>
      <c r="F30" s="14" t="s">
        <v>72</v>
      </c>
      <c r="G30" s="20">
        <v>4650</v>
      </c>
      <c r="H30" s="14" t="s">
        <v>72</v>
      </c>
      <c r="I30" s="13">
        <v>4650</v>
      </c>
      <c r="J30" s="14" t="s">
        <v>513</v>
      </c>
      <c r="K30" s="14" t="s">
        <v>390</v>
      </c>
      <c r="L30" s="23">
        <v>244225</v>
      </c>
    </row>
    <row r="31" spans="1:12" ht="105" x14ac:dyDescent="0.2">
      <c r="A31" s="19">
        <v>25</v>
      </c>
      <c r="B31" s="12" t="s">
        <v>569</v>
      </c>
      <c r="C31" s="13">
        <v>10107.01</v>
      </c>
      <c r="D31" s="13">
        <v>10107.01</v>
      </c>
      <c r="E31" s="18" t="s">
        <v>512</v>
      </c>
      <c r="F31" s="14" t="s">
        <v>114</v>
      </c>
      <c r="G31" s="20">
        <v>10107.01</v>
      </c>
      <c r="H31" s="14" t="s">
        <v>114</v>
      </c>
      <c r="I31" s="13">
        <v>10107.01</v>
      </c>
      <c r="J31" s="14" t="s">
        <v>513</v>
      </c>
      <c r="K31" s="14" t="s">
        <v>391</v>
      </c>
      <c r="L31" s="23">
        <v>244225</v>
      </c>
    </row>
    <row r="32" spans="1:12" ht="23.25" x14ac:dyDescent="0.2">
      <c r="C32" s="30">
        <f>SUM(C7:C31)</f>
        <v>1222897.01</v>
      </c>
      <c r="I32" s="30">
        <f>SUM(I7:I31)</f>
        <v>1215897.01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017FF-3133-4214-895C-2883A97384AE}">
  <dimension ref="A1:L31"/>
  <sheetViews>
    <sheetView zoomScale="90" zoomScaleNormal="90" workbookViewId="0">
      <pane ySplit="6" topLeftCell="A28" activePane="bottomLeft" state="frozen"/>
      <selection pane="bottomLeft" activeCell="C31" sqref="C31"/>
    </sheetView>
  </sheetViews>
  <sheetFormatPr defaultColWidth="15.25" defaultRowHeight="21" x14ac:dyDescent="0.2"/>
  <cols>
    <col min="1" max="1" width="5.75" style="1" customWidth="1"/>
    <col min="2" max="2" width="46.125" style="2" customWidth="1"/>
    <col min="3" max="3" width="13.5" style="3" customWidth="1"/>
    <col min="4" max="4" width="12.25" style="3" bestFit="1" customWidth="1"/>
    <col min="5" max="5" width="10.625" style="4" bestFit="1" customWidth="1"/>
    <col min="6" max="6" width="19.125" style="4" customWidth="1"/>
    <col min="7" max="7" width="12.25" style="5" bestFit="1" customWidth="1"/>
    <col min="8" max="8" width="16.125" style="4" customWidth="1"/>
    <col min="9" max="9" width="12.625" style="3" bestFit="1" customWidth="1"/>
    <col min="10" max="10" width="15.875" style="4" bestFit="1" customWidth="1"/>
    <col min="11" max="11" width="13" style="1" customWidth="1"/>
    <col min="12" max="12" width="11.125" style="1" bestFit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37" t="s">
        <v>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30" customHeight="1" x14ac:dyDescent="0.2">
      <c r="A3" s="37" t="s">
        <v>103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ht="30" customHeight="1" x14ac:dyDescent="0.2">
      <c r="A4" s="38" t="s">
        <v>26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2" s="9" customFormat="1" ht="44.25" customHeight="1" x14ac:dyDescent="0.2">
      <c r="A5" s="35" t="s">
        <v>1</v>
      </c>
      <c r="B5" s="35" t="s">
        <v>2</v>
      </c>
      <c r="C5" s="36" t="s">
        <v>3</v>
      </c>
      <c r="D5" s="36" t="s">
        <v>4</v>
      </c>
      <c r="E5" s="35" t="s">
        <v>5</v>
      </c>
      <c r="F5" s="35" t="s">
        <v>6</v>
      </c>
      <c r="G5" s="36" t="s">
        <v>7</v>
      </c>
      <c r="H5" s="35" t="s">
        <v>8</v>
      </c>
      <c r="I5" s="36" t="s">
        <v>9</v>
      </c>
      <c r="J5" s="35" t="s">
        <v>10</v>
      </c>
      <c r="K5" s="35" t="s">
        <v>11</v>
      </c>
      <c r="L5" s="35"/>
    </row>
    <row r="6" spans="1:12" s="1" customFormat="1" x14ac:dyDescent="0.2">
      <c r="A6" s="35"/>
      <c r="B6" s="35"/>
      <c r="C6" s="36"/>
      <c r="D6" s="36"/>
      <c r="E6" s="35"/>
      <c r="F6" s="35"/>
      <c r="G6" s="36"/>
      <c r="H6" s="35"/>
      <c r="I6" s="36"/>
      <c r="J6" s="35"/>
      <c r="K6" s="10" t="s">
        <v>12</v>
      </c>
      <c r="L6" s="10" t="s">
        <v>13</v>
      </c>
    </row>
    <row r="7" spans="1:12" ht="126" x14ac:dyDescent="0.2">
      <c r="A7" s="19">
        <v>1</v>
      </c>
      <c r="B7" s="15" t="s">
        <v>392</v>
      </c>
      <c r="C7" s="17">
        <v>50000</v>
      </c>
      <c r="D7" s="17">
        <v>50000</v>
      </c>
      <c r="E7" s="18" t="s">
        <v>512</v>
      </c>
      <c r="F7" s="18" t="s">
        <v>60</v>
      </c>
      <c r="G7" s="17">
        <v>50000</v>
      </c>
      <c r="H7" s="18" t="s">
        <v>60</v>
      </c>
      <c r="I7" s="17">
        <v>50000</v>
      </c>
      <c r="J7" s="18" t="s">
        <v>513</v>
      </c>
      <c r="K7" s="18" t="s">
        <v>410</v>
      </c>
      <c r="L7" s="24">
        <v>25082</v>
      </c>
    </row>
    <row r="8" spans="1:12" ht="105" x14ac:dyDescent="0.2">
      <c r="A8" s="19">
        <v>2</v>
      </c>
      <c r="B8" s="12" t="s">
        <v>393</v>
      </c>
      <c r="C8" s="13">
        <v>3000</v>
      </c>
      <c r="D8" s="13">
        <v>3000</v>
      </c>
      <c r="E8" s="18" t="s">
        <v>512</v>
      </c>
      <c r="F8" s="14" t="s">
        <v>73</v>
      </c>
      <c r="G8" s="13">
        <v>3000</v>
      </c>
      <c r="H8" s="14" t="s">
        <v>73</v>
      </c>
      <c r="I8" s="13">
        <v>3000</v>
      </c>
      <c r="J8" s="18" t="s">
        <v>513</v>
      </c>
      <c r="K8" s="14" t="s">
        <v>411</v>
      </c>
      <c r="L8" s="23">
        <v>244229</v>
      </c>
    </row>
    <row r="9" spans="1:12" ht="105" x14ac:dyDescent="0.2">
      <c r="A9" s="19">
        <v>3</v>
      </c>
      <c r="B9" s="12" t="s">
        <v>529</v>
      </c>
      <c r="C9" s="13">
        <v>17230</v>
      </c>
      <c r="D9" s="13">
        <v>17230</v>
      </c>
      <c r="E9" s="18" t="s">
        <v>512</v>
      </c>
      <c r="F9" s="14" t="s">
        <v>68</v>
      </c>
      <c r="G9" s="13">
        <v>17230</v>
      </c>
      <c r="H9" s="14" t="s">
        <v>68</v>
      </c>
      <c r="I9" s="13">
        <v>17230</v>
      </c>
      <c r="J9" s="18" t="s">
        <v>513</v>
      </c>
      <c r="K9" s="14" t="s">
        <v>412</v>
      </c>
      <c r="L9" s="23">
        <v>244229</v>
      </c>
    </row>
    <row r="10" spans="1:12" ht="105" x14ac:dyDescent="0.2">
      <c r="A10" s="19">
        <v>4</v>
      </c>
      <c r="B10" s="12" t="s">
        <v>394</v>
      </c>
      <c r="C10" s="13">
        <v>1022000</v>
      </c>
      <c r="D10" s="13">
        <v>1027010.34</v>
      </c>
      <c r="E10" s="18" t="s">
        <v>514</v>
      </c>
      <c r="F10" s="14" t="s">
        <v>174</v>
      </c>
      <c r="G10" s="13">
        <v>1022000</v>
      </c>
      <c r="H10" s="14" t="s">
        <v>174</v>
      </c>
      <c r="I10" s="13">
        <v>1022000</v>
      </c>
      <c r="J10" s="18" t="s">
        <v>513</v>
      </c>
      <c r="K10" s="14" t="s">
        <v>413</v>
      </c>
      <c r="L10" s="23">
        <v>244231</v>
      </c>
    </row>
    <row r="11" spans="1:12" ht="105" x14ac:dyDescent="0.2">
      <c r="A11" s="19">
        <v>5</v>
      </c>
      <c r="B11" s="12" t="s">
        <v>577</v>
      </c>
      <c r="C11" s="13">
        <v>7485</v>
      </c>
      <c r="D11" s="13">
        <v>7485</v>
      </c>
      <c r="E11" s="18" t="s">
        <v>512</v>
      </c>
      <c r="F11" s="14" t="s">
        <v>138</v>
      </c>
      <c r="G11" s="13">
        <v>7485</v>
      </c>
      <c r="H11" s="14" t="s">
        <v>138</v>
      </c>
      <c r="I11" s="13">
        <v>7485</v>
      </c>
      <c r="J11" s="18" t="s">
        <v>513</v>
      </c>
      <c r="K11" s="14" t="s">
        <v>414</v>
      </c>
      <c r="L11" s="23">
        <v>244232</v>
      </c>
    </row>
    <row r="12" spans="1:12" ht="105" x14ac:dyDescent="0.2">
      <c r="A12" s="19">
        <v>6</v>
      </c>
      <c r="B12" s="12" t="s">
        <v>395</v>
      </c>
      <c r="C12" s="13">
        <v>900</v>
      </c>
      <c r="D12" s="13">
        <v>900</v>
      </c>
      <c r="E12" s="18" t="s">
        <v>512</v>
      </c>
      <c r="F12" s="14" t="s">
        <v>136</v>
      </c>
      <c r="G12" s="13">
        <v>900</v>
      </c>
      <c r="H12" s="14" t="s">
        <v>136</v>
      </c>
      <c r="I12" s="13">
        <v>900</v>
      </c>
      <c r="J12" s="18" t="s">
        <v>513</v>
      </c>
      <c r="K12" s="14" t="s">
        <v>415</v>
      </c>
      <c r="L12" s="23">
        <v>244236</v>
      </c>
    </row>
    <row r="13" spans="1:12" ht="105" x14ac:dyDescent="0.2">
      <c r="A13" s="19">
        <v>7</v>
      </c>
      <c r="B13" s="12" t="s">
        <v>570</v>
      </c>
      <c r="C13" s="13">
        <v>134339.01</v>
      </c>
      <c r="D13" s="13">
        <v>134339.01</v>
      </c>
      <c r="E13" s="18" t="s">
        <v>512</v>
      </c>
      <c r="F13" s="14" t="s">
        <v>258</v>
      </c>
      <c r="G13" s="13">
        <v>134339.01</v>
      </c>
      <c r="H13" s="14" t="s">
        <v>258</v>
      </c>
      <c r="I13" s="13">
        <v>134339.01</v>
      </c>
      <c r="J13" s="18" t="s">
        <v>513</v>
      </c>
      <c r="K13" s="14" t="s">
        <v>416</v>
      </c>
      <c r="L13" s="23">
        <v>244243</v>
      </c>
    </row>
    <row r="14" spans="1:12" ht="105" x14ac:dyDescent="0.2">
      <c r="A14" s="19">
        <v>8</v>
      </c>
      <c r="B14" s="12" t="s">
        <v>571</v>
      </c>
      <c r="C14" s="13">
        <v>19361.86</v>
      </c>
      <c r="D14" s="13">
        <v>19361.86</v>
      </c>
      <c r="E14" s="18" t="s">
        <v>512</v>
      </c>
      <c r="F14" s="14" t="s">
        <v>258</v>
      </c>
      <c r="G14" s="13">
        <v>19361.86</v>
      </c>
      <c r="H14" s="14" t="s">
        <v>258</v>
      </c>
      <c r="I14" s="13">
        <v>19361.86</v>
      </c>
      <c r="J14" s="18" t="s">
        <v>513</v>
      </c>
      <c r="K14" s="14" t="s">
        <v>417</v>
      </c>
      <c r="L14" s="23">
        <v>244243</v>
      </c>
    </row>
    <row r="15" spans="1:12" ht="105" x14ac:dyDescent="0.2">
      <c r="A15" s="19">
        <v>9</v>
      </c>
      <c r="B15" s="12" t="s">
        <v>396</v>
      </c>
      <c r="C15" s="13">
        <v>13671</v>
      </c>
      <c r="D15" s="13">
        <v>13671</v>
      </c>
      <c r="E15" s="18" t="s">
        <v>512</v>
      </c>
      <c r="F15" s="14" t="s">
        <v>116</v>
      </c>
      <c r="G15" s="13">
        <v>13671</v>
      </c>
      <c r="H15" s="14" t="s">
        <v>116</v>
      </c>
      <c r="I15" s="13">
        <v>13671</v>
      </c>
      <c r="J15" s="18" t="s">
        <v>513</v>
      </c>
      <c r="K15" s="14" t="s">
        <v>418</v>
      </c>
      <c r="L15" s="23">
        <v>244243</v>
      </c>
    </row>
    <row r="16" spans="1:12" ht="105" x14ac:dyDescent="0.2">
      <c r="A16" s="19">
        <v>10</v>
      </c>
      <c r="B16" s="12" t="s">
        <v>397</v>
      </c>
      <c r="C16" s="13">
        <v>70000</v>
      </c>
      <c r="D16" s="13">
        <v>71088.399999999994</v>
      </c>
      <c r="E16" s="18" t="s">
        <v>512</v>
      </c>
      <c r="F16" s="14" t="s">
        <v>257</v>
      </c>
      <c r="G16" s="13">
        <v>69000</v>
      </c>
      <c r="H16" s="14" t="s">
        <v>257</v>
      </c>
      <c r="I16" s="13">
        <v>69000</v>
      </c>
      <c r="J16" s="18" t="s">
        <v>513</v>
      </c>
      <c r="K16" s="14" t="s">
        <v>419</v>
      </c>
      <c r="L16" s="23">
        <v>244249</v>
      </c>
    </row>
    <row r="17" spans="1:12" ht="105" x14ac:dyDescent="0.2">
      <c r="A17" s="19">
        <v>11</v>
      </c>
      <c r="B17" s="12" t="s">
        <v>398</v>
      </c>
      <c r="C17" s="13">
        <v>100000</v>
      </c>
      <c r="D17" s="13">
        <v>101594.14</v>
      </c>
      <c r="E17" s="18" t="s">
        <v>512</v>
      </c>
      <c r="F17" s="14" t="s">
        <v>257</v>
      </c>
      <c r="G17" s="13">
        <v>99000</v>
      </c>
      <c r="H17" s="14" t="s">
        <v>257</v>
      </c>
      <c r="I17" s="13">
        <v>99000</v>
      </c>
      <c r="J17" s="18" t="s">
        <v>513</v>
      </c>
      <c r="K17" s="14" t="s">
        <v>420</v>
      </c>
      <c r="L17" s="23">
        <v>244249</v>
      </c>
    </row>
    <row r="18" spans="1:12" ht="105" x14ac:dyDescent="0.2">
      <c r="A18" s="19">
        <v>12</v>
      </c>
      <c r="B18" s="12" t="s">
        <v>399</v>
      </c>
      <c r="C18" s="13">
        <v>70000</v>
      </c>
      <c r="D18" s="13">
        <v>71415.34</v>
      </c>
      <c r="E18" s="18" t="s">
        <v>512</v>
      </c>
      <c r="F18" s="14" t="s">
        <v>257</v>
      </c>
      <c r="G18" s="13">
        <v>69000</v>
      </c>
      <c r="H18" s="14" t="s">
        <v>257</v>
      </c>
      <c r="I18" s="13">
        <v>69000</v>
      </c>
      <c r="J18" s="18" t="s">
        <v>513</v>
      </c>
      <c r="K18" s="14" t="s">
        <v>421</v>
      </c>
      <c r="L18" s="23">
        <v>244249</v>
      </c>
    </row>
    <row r="19" spans="1:12" ht="105" x14ac:dyDescent="0.2">
      <c r="A19" s="19">
        <v>13</v>
      </c>
      <c r="B19" s="12" t="s">
        <v>400</v>
      </c>
      <c r="C19" s="13">
        <v>83000</v>
      </c>
      <c r="D19" s="13">
        <v>83963.74</v>
      </c>
      <c r="E19" s="18" t="s">
        <v>512</v>
      </c>
      <c r="F19" s="14" t="s">
        <v>257</v>
      </c>
      <c r="G19" s="13">
        <v>82000</v>
      </c>
      <c r="H19" s="14" t="s">
        <v>257</v>
      </c>
      <c r="I19" s="13">
        <v>82000</v>
      </c>
      <c r="J19" s="18" t="s">
        <v>513</v>
      </c>
      <c r="K19" s="14" t="s">
        <v>422</v>
      </c>
      <c r="L19" s="23">
        <v>244249</v>
      </c>
    </row>
    <row r="20" spans="1:12" ht="105" x14ac:dyDescent="0.2">
      <c r="A20" s="19">
        <v>14</v>
      </c>
      <c r="B20" s="12" t="s">
        <v>401</v>
      </c>
      <c r="C20" s="13">
        <v>200000</v>
      </c>
      <c r="D20" s="13">
        <v>203662.35</v>
      </c>
      <c r="E20" s="18" t="s">
        <v>512</v>
      </c>
      <c r="F20" s="14" t="s">
        <v>257</v>
      </c>
      <c r="G20" s="13">
        <v>199000</v>
      </c>
      <c r="H20" s="14" t="s">
        <v>257</v>
      </c>
      <c r="I20" s="13">
        <v>199000</v>
      </c>
      <c r="J20" s="18" t="s">
        <v>513</v>
      </c>
      <c r="K20" s="14" t="s">
        <v>423</v>
      </c>
      <c r="L20" s="23">
        <v>244249</v>
      </c>
    </row>
    <row r="21" spans="1:12" ht="105" x14ac:dyDescent="0.2">
      <c r="A21" s="19">
        <v>15</v>
      </c>
      <c r="B21" s="12" t="s">
        <v>402</v>
      </c>
      <c r="C21" s="13">
        <v>100000</v>
      </c>
      <c r="D21" s="13">
        <v>100934.25</v>
      </c>
      <c r="E21" s="18" t="s">
        <v>512</v>
      </c>
      <c r="F21" s="14" t="s">
        <v>409</v>
      </c>
      <c r="G21" s="13">
        <v>99000</v>
      </c>
      <c r="H21" s="14" t="s">
        <v>409</v>
      </c>
      <c r="I21" s="13">
        <v>99000</v>
      </c>
      <c r="J21" s="18" t="s">
        <v>513</v>
      </c>
      <c r="K21" s="14" t="s">
        <v>424</v>
      </c>
      <c r="L21" s="23">
        <v>244250</v>
      </c>
    </row>
    <row r="22" spans="1:12" ht="105" x14ac:dyDescent="0.2">
      <c r="A22" s="19">
        <v>16</v>
      </c>
      <c r="B22" s="12" t="s">
        <v>403</v>
      </c>
      <c r="C22" s="13">
        <v>100000</v>
      </c>
      <c r="D22" s="13">
        <v>101594.14</v>
      </c>
      <c r="E22" s="18" t="s">
        <v>512</v>
      </c>
      <c r="F22" s="14" t="s">
        <v>409</v>
      </c>
      <c r="G22" s="13">
        <v>99000</v>
      </c>
      <c r="H22" s="14" t="s">
        <v>409</v>
      </c>
      <c r="I22" s="13">
        <v>99000</v>
      </c>
      <c r="J22" s="18" t="s">
        <v>513</v>
      </c>
      <c r="K22" s="14" t="s">
        <v>425</v>
      </c>
      <c r="L22" s="23">
        <v>244250</v>
      </c>
    </row>
    <row r="23" spans="1:12" ht="105" x14ac:dyDescent="0.2">
      <c r="A23" s="19">
        <v>17</v>
      </c>
      <c r="B23" s="12" t="s">
        <v>404</v>
      </c>
      <c r="C23" s="13">
        <v>100000</v>
      </c>
      <c r="D23" s="13">
        <v>102382.53</v>
      </c>
      <c r="E23" s="18" t="s">
        <v>512</v>
      </c>
      <c r="F23" s="14" t="s">
        <v>409</v>
      </c>
      <c r="G23" s="13">
        <v>99000</v>
      </c>
      <c r="H23" s="14" t="s">
        <v>409</v>
      </c>
      <c r="I23" s="13">
        <v>99000</v>
      </c>
      <c r="J23" s="18" t="s">
        <v>513</v>
      </c>
      <c r="K23" s="14" t="s">
        <v>426</v>
      </c>
      <c r="L23" s="23">
        <v>244250</v>
      </c>
    </row>
    <row r="24" spans="1:12" ht="105" x14ac:dyDescent="0.2">
      <c r="A24" s="19">
        <v>18</v>
      </c>
      <c r="B24" s="12" t="s">
        <v>405</v>
      </c>
      <c r="C24" s="13">
        <v>100000</v>
      </c>
      <c r="D24" s="13">
        <v>101137.3</v>
      </c>
      <c r="E24" s="18" t="s">
        <v>512</v>
      </c>
      <c r="F24" s="14" t="s">
        <v>409</v>
      </c>
      <c r="G24" s="13">
        <v>99000</v>
      </c>
      <c r="H24" s="14" t="s">
        <v>409</v>
      </c>
      <c r="I24" s="13">
        <v>99000</v>
      </c>
      <c r="J24" s="18" t="s">
        <v>513</v>
      </c>
      <c r="K24" s="14" t="s">
        <v>427</v>
      </c>
      <c r="L24" s="23">
        <v>244250</v>
      </c>
    </row>
    <row r="25" spans="1:12" ht="105" x14ac:dyDescent="0.2">
      <c r="A25" s="19">
        <v>19</v>
      </c>
      <c r="B25" s="12" t="s">
        <v>353</v>
      </c>
      <c r="C25" s="13">
        <v>100000</v>
      </c>
      <c r="D25" s="13">
        <v>102054.16</v>
      </c>
      <c r="E25" s="18" t="s">
        <v>512</v>
      </c>
      <c r="F25" s="14" t="s">
        <v>409</v>
      </c>
      <c r="G25" s="13">
        <v>99000</v>
      </c>
      <c r="H25" s="14" t="s">
        <v>409</v>
      </c>
      <c r="I25" s="13">
        <v>99000</v>
      </c>
      <c r="J25" s="18" t="s">
        <v>513</v>
      </c>
      <c r="K25" s="14" t="s">
        <v>428</v>
      </c>
      <c r="L25" s="23">
        <v>244250</v>
      </c>
    </row>
    <row r="26" spans="1:12" ht="105" x14ac:dyDescent="0.2">
      <c r="A26" s="19">
        <v>20</v>
      </c>
      <c r="B26" s="12" t="s">
        <v>352</v>
      </c>
      <c r="C26" s="13">
        <v>100000</v>
      </c>
      <c r="D26" s="13">
        <v>102549.96</v>
      </c>
      <c r="E26" s="18" t="s">
        <v>512</v>
      </c>
      <c r="F26" s="14" t="s">
        <v>174</v>
      </c>
      <c r="G26" s="13">
        <v>99000</v>
      </c>
      <c r="H26" s="14" t="s">
        <v>174</v>
      </c>
      <c r="I26" s="13">
        <v>99000</v>
      </c>
      <c r="J26" s="18" t="s">
        <v>513</v>
      </c>
      <c r="K26" s="14" t="s">
        <v>429</v>
      </c>
      <c r="L26" s="23">
        <v>244250</v>
      </c>
    </row>
    <row r="27" spans="1:12" ht="105" x14ac:dyDescent="0.2">
      <c r="A27" s="19">
        <v>21</v>
      </c>
      <c r="B27" s="12" t="s">
        <v>406</v>
      </c>
      <c r="C27" s="13">
        <v>200000</v>
      </c>
      <c r="D27" s="13">
        <v>204378.51</v>
      </c>
      <c r="E27" s="18" t="s">
        <v>512</v>
      </c>
      <c r="F27" s="14" t="s">
        <v>174</v>
      </c>
      <c r="G27" s="13">
        <v>199000</v>
      </c>
      <c r="H27" s="14" t="s">
        <v>174</v>
      </c>
      <c r="I27" s="13">
        <v>199000</v>
      </c>
      <c r="J27" s="18" t="s">
        <v>513</v>
      </c>
      <c r="K27" s="14" t="s">
        <v>430</v>
      </c>
      <c r="L27" s="23">
        <v>244250</v>
      </c>
    </row>
    <row r="28" spans="1:12" ht="105" x14ac:dyDescent="0.2">
      <c r="A28" s="19">
        <v>22</v>
      </c>
      <c r="B28" s="12" t="s">
        <v>407</v>
      </c>
      <c r="C28" s="13">
        <v>100000</v>
      </c>
      <c r="D28" s="13">
        <v>100390.87</v>
      </c>
      <c r="E28" s="18" t="s">
        <v>512</v>
      </c>
      <c r="F28" s="14" t="s">
        <v>174</v>
      </c>
      <c r="G28" s="20">
        <v>99000</v>
      </c>
      <c r="H28" s="14" t="s">
        <v>174</v>
      </c>
      <c r="I28" s="13">
        <v>99000</v>
      </c>
      <c r="J28" s="18" t="s">
        <v>513</v>
      </c>
      <c r="K28" s="14" t="s">
        <v>431</v>
      </c>
      <c r="L28" s="23">
        <v>244250</v>
      </c>
    </row>
    <row r="29" spans="1:12" ht="105" x14ac:dyDescent="0.2">
      <c r="A29" s="19">
        <v>23</v>
      </c>
      <c r="B29" s="12" t="s">
        <v>245</v>
      </c>
      <c r="C29" s="13">
        <v>74000</v>
      </c>
      <c r="D29" s="13">
        <v>75343.520000000004</v>
      </c>
      <c r="E29" s="18" t="s">
        <v>512</v>
      </c>
      <c r="F29" s="14" t="s">
        <v>174</v>
      </c>
      <c r="G29" s="20">
        <v>73000</v>
      </c>
      <c r="H29" s="14" t="s">
        <v>174</v>
      </c>
      <c r="I29" s="13">
        <v>73000</v>
      </c>
      <c r="J29" s="18" t="s">
        <v>513</v>
      </c>
      <c r="K29" s="14" t="s">
        <v>432</v>
      </c>
      <c r="L29" s="23">
        <v>244250</v>
      </c>
    </row>
    <row r="30" spans="1:12" ht="102" customHeight="1" x14ac:dyDescent="0.2">
      <c r="A30" s="19">
        <v>24</v>
      </c>
      <c r="B30" s="12" t="s">
        <v>408</v>
      </c>
      <c r="C30" s="13">
        <v>122000</v>
      </c>
      <c r="D30" s="13">
        <v>124516.67</v>
      </c>
      <c r="E30" s="18" t="s">
        <v>512</v>
      </c>
      <c r="F30" s="14" t="s">
        <v>174</v>
      </c>
      <c r="G30" s="20">
        <v>121000</v>
      </c>
      <c r="H30" s="14" t="s">
        <v>174</v>
      </c>
      <c r="I30" s="13">
        <v>121000</v>
      </c>
      <c r="J30" s="18" t="s">
        <v>513</v>
      </c>
      <c r="K30" s="14" t="s">
        <v>433</v>
      </c>
      <c r="L30" s="23">
        <v>244250</v>
      </c>
    </row>
    <row r="31" spans="1:12" ht="23.25" x14ac:dyDescent="0.2">
      <c r="C31" s="30">
        <f>SUM(C7:C30)</f>
        <v>2886986.87</v>
      </c>
      <c r="I31" s="30">
        <f>SUM(I7:I30)</f>
        <v>2871986.87</v>
      </c>
      <c r="J31" s="25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6763B-7C14-4B7E-8D43-278B4D669246}">
  <dimension ref="A1:L33"/>
  <sheetViews>
    <sheetView zoomScale="90" zoomScaleNormal="90" workbookViewId="0">
      <pane ySplit="6" topLeftCell="A31" activePane="bottomLeft" state="frozen"/>
      <selection pane="bottomLeft" activeCell="C34" sqref="C34"/>
    </sheetView>
  </sheetViews>
  <sheetFormatPr defaultColWidth="15.25" defaultRowHeight="21" x14ac:dyDescent="0.2"/>
  <cols>
    <col min="1" max="1" width="5.75" style="1" customWidth="1"/>
    <col min="2" max="2" width="40.625" style="2" customWidth="1"/>
    <col min="3" max="3" width="14.125" style="3" bestFit="1" customWidth="1"/>
    <col min="4" max="4" width="10.875" style="3" bestFit="1" customWidth="1"/>
    <col min="5" max="5" width="17.125" style="4" customWidth="1"/>
    <col min="6" max="6" width="19.625" style="4" customWidth="1"/>
    <col min="7" max="7" width="10.875" style="5" bestFit="1" customWidth="1"/>
    <col min="8" max="8" width="19.625" style="4" customWidth="1"/>
    <col min="9" max="9" width="12.75" style="3" customWidth="1"/>
    <col min="10" max="10" width="13" style="4" customWidth="1"/>
    <col min="11" max="11" width="13.625" style="1" bestFit="1" customWidth="1"/>
    <col min="12" max="12" width="11.125" style="1" bestFit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37" t="s">
        <v>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30" customHeight="1" x14ac:dyDescent="0.2">
      <c r="A3" s="37" t="s">
        <v>103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ht="30" customHeight="1" x14ac:dyDescent="0.2">
      <c r="A4" s="38" t="s">
        <v>15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2" s="9" customFormat="1" ht="44.25" customHeight="1" x14ac:dyDescent="0.2">
      <c r="A5" s="35" t="s">
        <v>1</v>
      </c>
      <c r="B5" s="35" t="s">
        <v>2</v>
      </c>
      <c r="C5" s="36" t="s">
        <v>3</v>
      </c>
      <c r="D5" s="36" t="s">
        <v>4</v>
      </c>
      <c r="E5" s="35" t="s">
        <v>5</v>
      </c>
      <c r="F5" s="35" t="s">
        <v>6</v>
      </c>
      <c r="G5" s="36" t="s">
        <v>7</v>
      </c>
      <c r="H5" s="35" t="s">
        <v>8</v>
      </c>
      <c r="I5" s="36" t="s">
        <v>9</v>
      </c>
      <c r="J5" s="35" t="s">
        <v>10</v>
      </c>
      <c r="K5" s="35" t="s">
        <v>11</v>
      </c>
      <c r="L5" s="35"/>
    </row>
    <row r="6" spans="1:12" s="1" customFormat="1" x14ac:dyDescent="0.2">
      <c r="A6" s="35"/>
      <c r="B6" s="35"/>
      <c r="C6" s="36"/>
      <c r="D6" s="36"/>
      <c r="E6" s="35"/>
      <c r="F6" s="35"/>
      <c r="G6" s="36"/>
      <c r="H6" s="35"/>
      <c r="I6" s="36"/>
      <c r="J6" s="35"/>
      <c r="K6" s="10" t="s">
        <v>12</v>
      </c>
      <c r="L6" s="10" t="s">
        <v>13</v>
      </c>
    </row>
    <row r="7" spans="1:12" ht="172.5" customHeight="1" x14ac:dyDescent="0.2">
      <c r="A7" s="19">
        <v>1</v>
      </c>
      <c r="B7" s="15" t="s">
        <v>34</v>
      </c>
      <c r="C7" s="17">
        <v>100000</v>
      </c>
      <c r="D7" s="17">
        <v>100000</v>
      </c>
      <c r="E7" s="18" t="s">
        <v>512</v>
      </c>
      <c r="F7" s="18" t="s">
        <v>60</v>
      </c>
      <c r="G7" s="17">
        <v>100000</v>
      </c>
      <c r="H7" s="18" t="s">
        <v>60</v>
      </c>
      <c r="I7" s="17">
        <v>100000</v>
      </c>
      <c r="J7" s="18" t="s">
        <v>513</v>
      </c>
      <c r="K7" s="19" t="s">
        <v>77</v>
      </c>
      <c r="L7" s="21">
        <f>[1]ทะเบียนข้อมูลสัญญา!G6</f>
        <v>243892</v>
      </c>
    </row>
    <row r="8" spans="1:12" ht="126" x14ac:dyDescent="0.2">
      <c r="A8" s="19">
        <v>2</v>
      </c>
      <c r="B8" s="12" t="s">
        <v>35</v>
      </c>
      <c r="C8" s="13">
        <v>96000</v>
      </c>
      <c r="D8" s="13">
        <v>96000</v>
      </c>
      <c r="E8" s="18" t="s">
        <v>512</v>
      </c>
      <c r="F8" s="14" t="s">
        <v>61</v>
      </c>
      <c r="G8" s="13">
        <v>96000</v>
      </c>
      <c r="H8" s="14" t="s">
        <v>61</v>
      </c>
      <c r="I8" s="13">
        <v>96000</v>
      </c>
      <c r="J8" s="18" t="s">
        <v>513</v>
      </c>
      <c r="K8" s="11" t="s">
        <v>78</v>
      </c>
      <c r="L8" s="21">
        <f>[1]ทะเบียนข้อมูลสัญญา!G7</f>
        <v>243892</v>
      </c>
    </row>
    <row r="9" spans="1:12" ht="126" x14ac:dyDescent="0.2">
      <c r="A9" s="19">
        <v>3</v>
      </c>
      <c r="B9" s="12" t="s">
        <v>36</v>
      </c>
      <c r="C9" s="13">
        <v>96000</v>
      </c>
      <c r="D9" s="13">
        <v>96000</v>
      </c>
      <c r="E9" s="18" t="s">
        <v>512</v>
      </c>
      <c r="F9" s="14" t="s">
        <v>62</v>
      </c>
      <c r="G9" s="13">
        <v>96000</v>
      </c>
      <c r="H9" s="14" t="s">
        <v>62</v>
      </c>
      <c r="I9" s="13">
        <v>96000</v>
      </c>
      <c r="J9" s="18" t="s">
        <v>513</v>
      </c>
      <c r="K9" s="11" t="s">
        <v>79</v>
      </c>
      <c r="L9" s="21">
        <f>[1]ทะเบียนข้อมูลสัญญา!G8</f>
        <v>243892</v>
      </c>
    </row>
    <row r="10" spans="1:12" ht="126" x14ac:dyDescent="0.2">
      <c r="A10" s="19">
        <v>4</v>
      </c>
      <c r="B10" s="12" t="s">
        <v>37</v>
      </c>
      <c r="C10" s="13">
        <v>96000</v>
      </c>
      <c r="D10" s="13">
        <v>96000</v>
      </c>
      <c r="E10" s="18" t="s">
        <v>512</v>
      </c>
      <c r="F10" s="14" t="s">
        <v>63</v>
      </c>
      <c r="G10" s="13">
        <v>96000</v>
      </c>
      <c r="H10" s="14" t="s">
        <v>63</v>
      </c>
      <c r="I10" s="13">
        <v>96000</v>
      </c>
      <c r="J10" s="18" t="s">
        <v>513</v>
      </c>
      <c r="K10" s="11" t="s">
        <v>80</v>
      </c>
      <c r="L10" s="21">
        <f>[1]ทะเบียนข้อมูลสัญญา!G9</f>
        <v>243892</v>
      </c>
    </row>
    <row r="11" spans="1:12" ht="126" x14ac:dyDescent="0.2">
      <c r="A11" s="19">
        <v>5</v>
      </c>
      <c r="B11" s="12" t="s">
        <v>38</v>
      </c>
      <c r="C11" s="13">
        <v>24000</v>
      </c>
      <c r="D11" s="13">
        <v>24000</v>
      </c>
      <c r="E11" s="18" t="s">
        <v>512</v>
      </c>
      <c r="F11" s="14" t="s">
        <v>64</v>
      </c>
      <c r="G11" s="13">
        <v>24000</v>
      </c>
      <c r="H11" s="14" t="s">
        <v>64</v>
      </c>
      <c r="I11" s="13">
        <v>24000</v>
      </c>
      <c r="J11" s="18" t="s">
        <v>513</v>
      </c>
      <c r="K11" s="11" t="s">
        <v>81</v>
      </c>
      <c r="L11" s="21">
        <f>[1]ทะเบียนข้อมูลสัญญา!G10</f>
        <v>243892</v>
      </c>
    </row>
    <row r="12" spans="1:12" ht="126" x14ac:dyDescent="0.2">
      <c r="A12" s="19">
        <v>6</v>
      </c>
      <c r="B12" s="12" t="s">
        <v>39</v>
      </c>
      <c r="C12" s="13">
        <v>24000</v>
      </c>
      <c r="D12" s="13">
        <v>24000</v>
      </c>
      <c r="E12" s="18" t="s">
        <v>512</v>
      </c>
      <c r="F12" s="14" t="s">
        <v>65</v>
      </c>
      <c r="G12" s="13">
        <v>24000</v>
      </c>
      <c r="H12" s="14" t="s">
        <v>65</v>
      </c>
      <c r="I12" s="13">
        <v>24000</v>
      </c>
      <c r="J12" s="18" t="s">
        <v>513</v>
      </c>
      <c r="K12" s="11" t="s">
        <v>82</v>
      </c>
      <c r="L12" s="21">
        <f>[1]ทะเบียนข้อมูลสัญญา!G11</f>
        <v>243892</v>
      </c>
    </row>
    <row r="13" spans="1:12" ht="126" x14ac:dyDescent="0.2">
      <c r="A13" s="19">
        <v>7</v>
      </c>
      <c r="B13" s="12" t="s">
        <v>40</v>
      </c>
      <c r="C13" s="13">
        <v>96000</v>
      </c>
      <c r="D13" s="13">
        <v>96000</v>
      </c>
      <c r="E13" s="18" t="s">
        <v>512</v>
      </c>
      <c r="F13" s="14" t="s">
        <v>66</v>
      </c>
      <c r="G13" s="13">
        <v>96000</v>
      </c>
      <c r="H13" s="14" t="s">
        <v>66</v>
      </c>
      <c r="I13" s="13">
        <v>96000</v>
      </c>
      <c r="J13" s="18" t="s">
        <v>513</v>
      </c>
      <c r="K13" s="11" t="s">
        <v>83</v>
      </c>
      <c r="L13" s="21">
        <f>[1]ทะเบียนข้อมูลสัญญา!G12</f>
        <v>243892</v>
      </c>
    </row>
    <row r="14" spans="1:12" ht="126" x14ac:dyDescent="0.2">
      <c r="A14" s="19">
        <v>8</v>
      </c>
      <c r="B14" s="12" t="s">
        <v>41</v>
      </c>
      <c r="C14" s="13">
        <v>30000</v>
      </c>
      <c r="D14" s="13">
        <v>30000</v>
      </c>
      <c r="E14" s="18" t="s">
        <v>512</v>
      </c>
      <c r="F14" s="14" t="s">
        <v>60</v>
      </c>
      <c r="G14" s="13">
        <v>30000</v>
      </c>
      <c r="H14" s="14" t="s">
        <v>60</v>
      </c>
      <c r="I14" s="13">
        <v>30000</v>
      </c>
      <c r="J14" s="18" t="s">
        <v>513</v>
      </c>
      <c r="K14" s="11" t="s">
        <v>84</v>
      </c>
      <c r="L14" s="21">
        <f>[1]ทะเบียนข้อมูลสัญญา!G13</f>
        <v>243892</v>
      </c>
    </row>
    <row r="15" spans="1:12" ht="126" x14ac:dyDescent="0.2">
      <c r="A15" s="19">
        <v>9</v>
      </c>
      <c r="B15" s="12" t="s">
        <v>42</v>
      </c>
      <c r="C15" s="13">
        <v>36000</v>
      </c>
      <c r="D15" s="13">
        <v>36000</v>
      </c>
      <c r="E15" s="18" t="s">
        <v>512</v>
      </c>
      <c r="F15" s="14" t="s">
        <v>67</v>
      </c>
      <c r="G15" s="13">
        <v>36000</v>
      </c>
      <c r="H15" s="14" t="s">
        <v>67</v>
      </c>
      <c r="I15" s="13">
        <v>36000</v>
      </c>
      <c r="J15" s="18" t="s">
        <v>513</v>
      </c>
      <c r="K15" s="14" t="s">
        <v>85</v>
      </c>
      <c r="L15" s="22">
        <f>'[1]ทะเบียนจัดซื้อ-จ้าง e-gp'!B6</f>
        <v>243892</v>
      </c>
    </row>
    <row r="16" spans="1:12" ht="126" x14ac:dyDescent="0.2">
      <c r="A16" s="19">
        <v>10</v>
      </c>
      <c r="B16" s="12" t="s">
        <v>43</v>
      </c>
      <c r="C16" s="13">
        <v>24000</v>
      </c>
      <c r="D16" s="13">
        <v>24000</v>
      </c>
      <c r="E16" s="18" t="s">
        <v>512</v>
      </c>
      <c r="F16" s="14" t="s">
        <v>68</v>
      </c>
      <c r="G16" s="13">
        <v>22700</v>
      </c>
      <c r="H16" s="14" t="s">
        <v>68</v>
      </c>
      <c r="I16" s="13">
        <v>22700</v>
      </c>
      <c r="J16" s="18" t="s">
        <v>513</v>
      </c>
      <c r="K16" s="14" t="s">
        <v>86</v>
      </c>
      <c r="L16" s="22">
        <f>'[1]ทะเบียนจัดซื้อ-จ้าง e-gp'!B7</f>
        <v>243899</v>
      </c>
    </row>
    <row r="17" spans="1:12" ht="126" x14ac:dyDescent="0.2">
      <c r="A17" s="19">
        <v>11</v>
      </c>
      <c r="B17" s="12" t="s">
        <v>44</v>
      </c>
      <c r="C17" s="13">
        <v>136400</v>
      </c>
      <c r="D17" s="13">
        <v>136400</v>
      </c>
      <c r="E17" s="18" t="s">
        <v>512</v>
      </c>
      <c r="F17" s="14" t="s">
        <v>68</v>
      </c>
      <c r="G17" s="13">
        <v>130460</v>
      </c>
      <c r="H17" s="14" t="s">
        <v>68</v>
      </c>
      <c r="I17" s="13">
        <v>130460</v>
      </c>
      <c r="J17" s="18" t="s">
        <v>513</v>
      </c>
      <c r="K17" s="14" t="s">
        <v>87</v>
      </c>
      <c r="L17" s="22">
        <f>'[1]ทะเบียนจัดซื้อ-จ้าง e-gp'!B8</f>
        <v>243899</v>
      </c>
    </row>
    <row r="18" spans="1:12" ht="126" x14ac:dyDescent="0.2">
      <c r="A18" s="19">
        <v>12</v>
      </c>
      <c r="B18" s="12" t="s">
        <v>45</v>
      </c>
      <c r="C18" s="13">
        <v>12000</v>
      </c>
      <c r="D18" s="13">
        <v>12000</v>
      </c>
      <c r="E18" s="18" t="s">
        <v>512</v>
      </c>
      <c r="F18" s="14" t="s">
        <v>69</v>
      </c>
      <c r="G18" s="13">
        <v>12000</v>
      </c>
      <c r="H18" s="14" t="s">
        <v>69</v>
      </c>
      <c r="I18" s="13">
        <v>12000</v>
      </c>
      <c r="J18" s="18" t="s">
        <v>513</v>
      </c>
      <c r="K18" s="14" t="s">
        <v>88</v>
      </c>
      <c r="L18" s="22">
        <f>'[1]ทะเบียนจัดซื้อ-จ้าง e-gp'!B9</f>
        <v>243901</v>
      </c>
    </row>
    <row r="19" spans="1:12" ht="126" x14ac:dyDescent="0.2">
      <c r="A19" s="19">
        <v>13</v>
      </c>
      <c r="B19" s="12" t="s">
        <v>46</v>
      </c>
      <c r="C19" s="13">
        <v>64000</v>
      </c>
      <c r="D19" s="13">
        <v>64000</v>
      </c>
      <c r="E19" s="18" t="s">
        <v>512</v>
      </c>
      <c r="F19" s="14" t="s">
        <v>68</v>
      </c>
      <c r="G19" s="13">
        <v>61480</v>
      </c>
      <c r="H19" s="14" t="s">
        <v>68</v>
      </c>
      <c r="I19" s="13">
        <v>61480</v>
      </c>
      <c r="J19" s="18" t="s">
        <v>513</v>
      </c>
      <c r="K19" s="14" t="s">
        <v>89</v>
      </c>
      <c r="L19" s="22">
        <f>'[1]ทะเบียนจัดซื้อ-จ้าง e-gp'!B10</f>
        <v>243906</v>
      </c>
    </row>
    <row r="20" spans="1:12" ht="126" x14ac:dyDescent="0.2">
      <c r="A20" s="19">
        <v>14</v>
      </c>
      <c r="B20" s="12" t="s">
        <v>47</v>
      </c>
      <c r="C20" s="13">
        <v>20900</v>
      </c>
      <c r="D20" s="13">
        <v>20900</v>
      </c>
      <c r="E20" s="18" t="s">
        <v>512</v>
      </c>
      <c r="F20" s="14" t="s">
        <v>70</v>
      </c>
      <c r="G20" s="13">
        <v>20900</v>
      </c>
      <c r="H20" s="14" t="s">
        <v>70</v>
      </c>
      <c r="I20" s="13">
        <v>20900</v>
      </c>
      <c r="J20" s="18" t="s">
        <v>513</v>
      </c>
      <c r="K20" s="14" t="s">
        <v>90</v>
      </c>
      <c r="L20" s="22">
        <f>'[1]ทะเบียนจัดซื้อ-จ้าง e-gp'!B11</f>
        <v>243906</v>
      </c>
    </row>
    <row r="21" spans="1:12" ht="126" x14ac:dyDescent="0.2">
      <c r="A21" s="19">
        <v>15</v>
      </c>
      <c r="B21" s="12" t="s">
        <v>48</v>
      </c>
      <c r="C21" s="13">
        <v>26000</v>
      </c>
      <c r="D21" s="13">
        <v>26000</v>
      </c>
      <c r="E21" s="18" t="s">
        <v>512</v>
      </c>
      <c r="F21" s="14" t="s">
        <v>71</v>
      </c>
      <c r="G21" s="13">
        <v>26000</v>
      </c>
      <c r="H21" s="14" t="s">
        <v>71</v>
      </c>
      <c r="I21" s="13">
        <v>26000</v>
      </c>
      <c r="J21" s="18" t="s">
        <v>513</v>
      </c>
      <c r="K21" s="14" t="s">
        <v>91</v>
      </c>
      <c r="L21" s="22">
        <f>'[1]ทะเบียนจัดซื้อ-จ้าง e-gp'!B12</f>
        <v>243908</v>
      </c>
    </row>
    <row r="22" spans="1:12" ht="126" x14ac:dyDescent="0.2">
      <c r="A22" s="19">
        <v>16</v>
      </c>
      <c r="B22" s="12" t="s">
        <v>49</v>
      </c>
      <c r="C22" s="13">
        <v>20000</v>
      </c>
      <c r="D22" s="13">
        <v>20000</v>
      </c>
      <c r="E22" s="18" t="s">
        <v>512</v>
      </c>
      <c r="F22" s="14" t="s">
        <v>72</v>
      </c>
      <c r="G22" s="13">
        <v>20000</v>
      </c>
      <c r="H22" s="14" t="s">
        <v>72</v>
      </c>
      <c r="I22" s="13">
        <v>20000</v>
      </c>
      <c r="J22" s="18" t="s">
        <v>513</v>
      </c>
      <c r="K22" s="14" t="s">
        <v>92</v>
      </c>
      <c r="L22" s="22">
        <f>'[1]ทะเบียนจัดซื้อ-จ้าง e-gp'!B13</f>
        <v>243909</v>
      </c>
    </row>
    <row r="23" spans="1:12" ht="126" x14ac:dyDescent="0.2">
      <c r="A23" s="19">
        <v>17</v>
      </c>
      <c r="B23" s="12" t="s">
        <v>50</v>
      </c>
      <c r="C23" s="13">
        <v>42400</v>
      </c>
      <c r="D23" s="13">
        <v>42400</v>
      </c>
      <c r="E23" s="18" t="s">
        <v>512</v>
      </c>
      <c r="F23" s="14" t="s">
        <v>73</v>
      </c>
      <c r="G23" s="13">
        <v>36960</v>
      </c>
      <c r="H23" s="14" t="s">
        <v>73</v>
      </c>
      <c r="I23" s="13">
        <v>36960</v>
      </c>
      <c r="J23" s="18" t="s">
        <v>513</v>
      </c>
      <c r="K23" s="14" t="s">
        <v>93</v>
      </c>
      <c r="L23" s="22">
        <f>'[1]ทะเบียนจัดซื้อ-จ้าง e-gp'!B14</f>
        <v>243909</v>
      </c>
    </row>
    <row r="24" spans="1:12" ht="126" x14ac:dyDescent="0.2">
      <c r="A24" s="19">
        <v>18</v>
      </c>
      <c r="B24" s="12" t="s">
        <v>51</v>
      </c>
      <c r="C24" s="13">
        <v>13400</v>
      </c>
      <c r="D24" s="13">
        <v>13400</v>
      </c>
      <c r="E24" s="18" t="s">
        <v>512</v>
      </c>
      <c r="F24" s="14" t="s">
        <v>73</v>
      </c>
      <c r="G24" s="13">
        <v>13400</v>
      </c>
      <c r="H24" s="14" t="s">
        <v>73</v>
      </c>
      <c r="I24" s="13">
        <v>13400</v>
      </c>
      <c r="J24" s="18" t="s">
        <v>513</v>
      </c>
      <c r="K24" s="14" t="s">
        <v>94</v>
      </c>
      <c r="L24" s="22">
        <f>'[1]ทะเบียนจัดซื้อ-จ้าง e-gp'!B15</f>
        <v>243909</v>
      </c>
    </row>
    <row r="25" spans="1:12" ht="126" x14ac:dyDescent="0.2">
      <c r="A25" s="19">
        <v>19</v>
      </c>
      <c r="B25" s="12" t="s">
        <v>52</v>
      </c>
      <c r="C25" s="13">
        <v>205000</v>
      </c>
      <c r="D25" s="13">
        <v>205000</v>
      </c>
      <c r="E25" s="18" t="s">
        <v>512</v>
      </c>
      <c r="F25" s="14" t="s">
        <v>74</v>
      </c>
      <c r="G25" s="13">
        <v>205000</v>
      </c>
      <c r="H25" s="14" t="s">
        <v>74</v>
      </c>
      <c r="I25" s="13">
        <v>205000</v>
      </c>
      <c r="J25" s="18" t="s">
        <v>513</v>
      </c>
      <c r="K25" s="14" t="s">
        <v>95</v>
      </c>
      <c r="L25" s="22">
        <f>'[1]ทะเบียนจัดซื้อ-จ้าง e-gp'!B16</f>
        <v>243912</v>
      </c>
    </row>
    <row r="26" spans="1:12" ht="126" x14ac:dyDescent="0.2">
      <c r="A26" s="19">
        <v>20</v>
      </c>
      <c r="B26" s="12" t="s">
        <v>53</v>
      </c>
      <c r="C26" s="13">
        <v>49100</v>
      </c>
      <c r="D26" s="13">
        <v>49100</v>
      </c>
      <c r="E26" s="18" t="s">
        <v>512</v>
      </c>
      <c r="F26" s="14" t="s">
        <v>73</v>
      </c>
      <c r="G26" s="13">
        <v>48900</v>
      </c>
      <c r="H26" s="14" t="s">
        <v>73</v>
      </c>
      <c r="I26" s="13">
        <v>48900</v>
      </c>
      <c r="J26" s="18" t="s">
        <v>513</v>
      </c>
      <c r="K26" s="14" t="s">
        <v>96</v>
      </c>
      <c r="L26" s="22">
        <f>'[1]ทะเบียนจัดซื้อ-จ้าง e-gp'!B17</f>
        <v>243912</v>
      </c>
    </row>
    <row r="27" spans="1:12" ht="126" x14ac:dyDescent="0.2">
      <c r="A27" s="19">
        <v>21</v>
      </c>
      <c r="B27" s="12" t="s">
        <v>54</v>
      </c>
      <c r="C27" s="13">
        <v>15370</v>
      </c>
      <c r="D27" s="13">
        <v>15370</v>
      </c>
      <c r="E27" s="18" t="s">
        <v>512</v>
      </c>
      <c r="F27" s="14" t="s">
        <v>73</v>
      </c>
      <c r="G27" s="13">
        <v>15370</v>
      </c>
      <c r="H27" s="14" t="s">
        <v>73</v>
      </c>
      <c r="I27" s="13">
        <v>15370</v>
      </c>
      <c r="J27" s="18" t="s">
        <v>513</v>
      </c>
      <c r="K27" s="14" t="s">
        <v>97</v>
      </c>
      <c r="L27" s="22">
        <f>'[1]ทะเบียนจัดซื้อ-จ้าง e-gp'!B18</f>
        <v>243912</v>
      </c>
    </row>
    <row r="28" spans="1:12" ht="126" x14ac:dyDescent="0.2">
      <c r="A28" s="19">
        <v>22</v>
      </c>
      <c r="B28" s="12" t="s">
        <v>55</v>
      </c>
      <c r="C28" s="13">
        <v>17073</v>
      </c>
      <c r="D28" s="13">
        <v>17073</v>
      </c>
      <c r="E28" s="18" t="s">
        <v>512</v>
      </c>
      <c r="F28" s="14" t="s">
        <v>75</v>
      </c>
      <c r="G28" s="20">
        <v>17073</v>
      </c>
      <c r="H28" s="14" t="s">
        <v>75</v>
      </c>
      <c r="I28" s="13">
        <v>17073</v>
      </c>
      <c r="J28" s="18" t="s">
        <v>513</v>
      </c>
      <c r="K28" s="14" t="s">
        <v>98</v>
      </c>
      <c r="L28" s="22">
        <f>'[1]ทะเบียนจัดซื้อ-จ้าง e-gp'!B19</f>
        <v>243921</v>
      </c>
    </row>
    <row r="29" spans="1:12" ht="126" x14ac:dyDescent="0.2">
      <c r="A29" s="19">
        <v>23</v>
      </c>
      <c r="B29" s="12" t="s">
        <v>56</v>
      </c>
      <c r="C29" s="13">
        <v>64676.43</v>
      </c>
      <c r="D29" s="13">
        <v>64676.43</v>
      </c>
      <c r="E29" s="18" t="s">
        <v>512</v>
      </c>
      <c r="F29" s="14" t="s">
        <v>75</v>
      </c>
      <c r="G29" s="20">
        <v>64676.43</v>
      </c>
      <c r="H29" s="14" t="s">
        <v>75</v>
      </c>
      <c r="I29" s="13">
        <v>64676.43</v>
      </c>
      <c r="J29" s="18" t="s">
        <v>513</v>
      </c>
      <c r="K29" s="14" t="s">
        <v>99</v>
      </c>
      <c r="L29" s="22">
        <f>'[1]ทะเบียนจัดซื้อ-จ้าง e-gp'!B20</f>
        <v>243921</v>
      </c>
    </row>
    <row r="30" spans="1:12" ht="126" x14ac:dyDescent="0.2">
      <c r="A30" s="19">
        <v>24</v>
      </c>
      <c r="B30" s="12" t="s">
        <v>57</v>
      </c>
      <c r="C30" s="13">
        <v>2290</v>
      </c>
      <c r="D30" s="13">
        <v>2290</v>
      </c>
      <c r="E30" s="18" t="s">
        <v>512</v>
      </c>
      <c r="F30" s="14" t="s">
        <v>68</v>
      </c>
      <c r="G30" s="20">
        <v>2290</v>
      </c>
      <c r="H30" s="14" t="s">
        <v>68</v>
      </c>
      <c r="I30" s="13">
        <v>2290</v>
      </c>
      <c r="J30" s="18" t="s">
        <v>513</v>
      </c>
      <c r="K30" s="14" t="s">
        <v>100</v>
      </c>
      <c r="L30" s="22">
        <f>'[1]ทะเบียนจัดซื้อ-จ้าง e-gp'!B21</f>
        <v>243922</v>
      </c>
    </row>
    <row r="31" spans="1:12" ht="126" x14ac:dyDescent="0.2">
      <c r="A31" s="19">
        <v>25</v>
      </c>
      <c r="B31" s="12" t="s">
        <v>58</v>
      </c>
      <c r="C31" s="13">
        <v>300</v>
      </c>
      <c r="D31" s="13">
        <v>300</v>
      </c>
      <c r="E31" s="18" t="s">
        <v>512</v>
      </c>
      <c r="F31" s="14" t="s">
        <v>67</v>
      </c>
      <c r="G31" s="20">
        <v>300</v>
      </c>
      <c r="H31" s="14" t="s">
        <v>67</v>
      </c>
      <c r="I31" s="13">
        <v>300</v>
      </c>
      <c r="J31" s="18" t="s">
        <v>513</v>
      </c>
      <c r="K31" s="14" t="s">
        <v>101</v>
      </c>
      <c r="L31" s="22">
        <f>'[1]ทะเบียนจัดซื้อ-จ้าง e-gp'!B22</f>
        <v>243922</v>
      </c>
    </row>
    <row r="32" spans="1:12" ht="126" x14ac:dyDescent="0.2">
      <c r="A32" s="19">
        <v>26</v>
      </c>
      <c r="B32" s="12" t="s">
        <v>59</v>
      </c>
      <c r="C32" s="13">
        <v>33102.29</v>
      </c>
      <c r="D32" s="13">
        <v>33102.29</v>
      </c>
      <c r="E32" s="18" t="s">
        <v>512</v>
      </c>
      <c r="F32" s="14" t="s">
        <v>76</v>
      </c>
      <c r="G32" s="20">
        <v>33102.29</v>
      </c>
      <c r="H32" s="14" t="s">
        <v>76</v>
      </c>
      <c r="I32" s="13">
        <v>33102.29</v>
      </c>
      <c r="J32" s="18" t="s">
        <v>513</v>
      </c>
      <c r="K32" s="14" t="s">
        <v>102</v>
      </c>
      <c r="L32" s="22">
        <f>'[1]ทะเบียนจัดซื้อ-จ้าง e-gp'!B23</f>
        <v>243922</v>
      </c>
    </row>
    <row r="33" spans="3:9" ht="23.25" x14ac:dyDescent="0.2">
      <c r="C33" s="30">
        <f>SUM(C7:C32)</f>
        <v>1344011.72</v>
      </c>
      <c r="I33" s="30">
        <f>SUM(I7:I32)</f>
        <v>1328611.72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39088-6F05-4F05-8A24-C750234F29E9}">
  <dimension ref="A1:L28"/>
  <sheetViews>
    <sheetView zoomScale="90" zoomScaleNormal="90" workbookViewId="0">
      <pane ySplit="6" topLeftCell="A12" activePane="bottomLeft" state="frozen"/>
      <selection pane="bottomLeft" activeCell="C17" sqref="C17"/>
    </sheetView>
  </sheetViews>
  <sheetFormatPr defaultColWidth="15.25" defaultRowHeight="21" x14ac:dyDescent="0.2"/>
  <cols>
    <col min="1" max="1" width="5.75" style="1" customWidth="1"/>
    <col min="2" max="2" width="40.625" style="2" customWidth="1"/>
    <col min="3" max="3" width="11" style="3" bestFit="1" customWidth="1"/>
    <col min="4" max="4" width="9.875" style="3" bestFit="1" customWidth="1"/>
    <col min="5" max="5" width="10.625" style="4" bestFit="1" customWidth="1"/>
    <col min="6" max="6" width="19.625" style="4" customWidth="1"/>
    <col min="7" max="7" width="10" style="5" bestFit="1" customWidth="1"/>
    <col min="8" max="8" width="19.625" style="4" customWidth="1"/>
    <col min="9" max="9" width="12.375" style="3" bestFit="1" customWidth="1"/>
    <col min="10" max="10" width="17.125" style="4" customWidth="1"/>
    <col min="11" max="11" width="13.75" style="1" customWidth="1"/>
    <col min="12" max="12" width="11.125" style="1" bestFit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37" t="s">
        <v>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30" customHeight="1" x14ac:dyDescent="0.2">
      <c r="A3" s="37" t="s">
        <v>103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ht="30" customHeight="1" x14ac:dyDescent="0.2">
      <c r="A4" s="38" t="s">
        <v>16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2" s="9" customFormat="1" ht="44.25" customHeight="1" x14ac:dyDescent="0.2">
      <c r="A5" s="35" t="s">
        <v>1</v>
      </c>
      <c r="B5" s="35" t="s">
        <v>2</v>
      </c>
      <c r="C5" s="36" t="s">
        <v>3</v>
      </c>
      <c r="D5" s="36" t="s">
        <v>4</v>
      </c>
      <c r="E5" s="35" t="s">
        <v>5</v>
      </c>
      <c r="F5" s="35" t="s">
        <v>6</v>
      </c>
      <c r="G5" s="36" t="s">
        <v>7</v>
      </c>
      <c r="H5" s="35" t="s">
        <v>8</v>
      </c>
      <c r="I5" s="36" t="s">
        <v>9</v>
      </c>
      <c r="J5" s="35" t="s">
        <v>10</v>
      </c>
      <c r="K5" s="35" t="s">
        <v>11</v>
      </c>
      <c r="L5" s="35"/>
    </row>
    <row r="6" spans="1:12" s="1" customFormat="1" x14ac:dyDescent="0.2">
      <c r="A6" s="35"/>
      <c r="B6" s="35"/>
      <c r="C6" s="36"/>
      <c r="D6" s="36"/>
      <c r="E6" s="35"/>
      <c r="F6" s="35"/>
      <c r="G6" s="36"/>
      <c r="H6" s="35"/>
      <c r="I6" s="36"/>
      <c r="J6" s="35"/>
      <c r="K6" s="10" t="s">
        <v>12</v>
      </c>
      <c r="L6" s="10" t="s">
        <v>13</v>
      </c>
    </row>
    <row r="7" spans="1:12" ht="84" x14ac:dyDescent="0.2">
      <c r="A7" s="19">
        <v>1</v>
      </c>
      <c r="B7" s="15" t="s">
        <v>104</v>
      </c>
      <c r="C7" s="17">
        <v>6000</v>
      </c>
      <c r="D7" s="17">
        <v>6000</v>
      </c>
      <c r="E7" s="18" t="s">
        <v>512</v>
      </c>
      <c r="F7" s="18" t="s">
        <v>68</v>
      </c>
      <c r="G7" s="17">
        <v>6000</v>
      </c>
      <c r="H7" s="18" t="s">
        <v>68</v>
      </c>
      <c r="I7" s="17">
        <v>6000</v>
      </c>
      <c r="J7" s="18" t="s">
        <v>513</v>
      </c>
      <c r="K7" s="18" t="s">
        <v>117</v>
      </c>
      <c r="L7" s="23">
        <v>243926</v>
      </c>
    </row>
    <row r="8" spans="1:12" ht="84" x14ac:dyDescent="0.2">
      <c r="A8" s="19">
        <v>2</v>
      </c>
      <c r="B8" s="12" t="s">
        <v>105</v>
      </c>
      <c r="C8" s="13">
        <v>4200</v>
      </c>
      <c r="D8" s="13">
        <v>4200</v>
      </c>
      <c r="E8" s="18" t="s">
        <v>512</v>
      </c>
      <c r="F8" s="14" t="s">
        <v>113</v>
      </c>
      <c r="G8" s="13">
        <v>4200</v>
      </c>
      <c r="H8" s="14" t="s">
        <v>113</v>
      </c>
      <c r="I8" s="13">
        <v>4200</v>
      </c>
      <c r="J8" s="18" t="s">
        <v>513</v>
      </c>
      <c r="K8" s="14" t="s">
        <v>118</v>
      </c>
      <c r="L8" s="23">
        <v>243929</v>
      </c>
    </row>
    <row r="9" spans="1:12" ht="84" x14ac:dyDescent="0.2">
      <c r="A9" s="19">
        <v>3</v>
      </c>
      <c r="B9" s="12" t="s">
        <v>106</v>
      </c>
      <c r="C9" s="13">
        <v>4944</v>
      </c>
      <c r="D9" s="13">
        <v>4944</v>
      </c>
      <c r="E9" s="18" t="s">
        <v>512</v>
      </c>
      <c r="F9" s="14" t="s">
        <v>72</v>
      </c>
      <c r="G9" s="13">
        <v>4944</v>
      </c>
      <c r="H9" s="14" t="s">
        <v>72</v>
      </c>
      <c r="I9" s="13">
        <v>4944</v>
      </c>
      <c r="J9" s="18" t="s">
        <v>513</v>
      </c>
      <c r="K9" s="14" t="s">
        <v>119</v>
      </c>
      <c r="L9" s="23">
        <v>243930</v>
      </c>
    </row>
    <row r="10" spans="1:12" ht="84" x14ac:dyDescent="0.2">
      <c r="A10" s="19">
        <v>4</v>
      </c>
      <c r="B10" s="12" t="s">
        <v>107</v>
      </c>
      <c r="C10" s="13">
        <v>5712.64</v>
      </c>
      <c r="D10" s="13">
        <v>5712.64</v>
      </c>
      <c r="E10" s="18" t="s">
        <v>512</v>
      </c>
      <c r="F10" s="14" t="s">
        <v>114</v>
      </c>
      <c r="G10" s="13">
        <v>5712.64</v>
      </c>
      <c r="H10" s="14" t="s">
        <v>114</v>
      </c>
      <c r="I10" s="13">
        <v>5712.64</v>
      </c>
      <c r="J10" s="18" t="s">
        <v>513</v>
      </c>
      <c r="K10" s="14" t="s">
        <v>120</v>
      </c>
      <c r="L10" s="23">
        <v>243932</v>
      </c>
    </row>
    <row r="11" spans="1:12" ht="84" x14ac:dyDescent="0.2">
      <c r="A11" s="19">
        <v>5</v>
      </c>
      <c r="B11" s="12" t="s">
        <v>108</v>
      </c>
      <c r="C11" s="13">
        <v>7240.69</v>
      </c>
      <c r="D11" s="13">
        <v>7240.69</v>
      </c>
      <c r="E11" s="18" t="s">
        <v>512</v>
      </c>
      <c r="F11" s="14" t="s">
        <v>76</v>
      </c>
      <c r="G11" s="13">
        <v>7240.69</v>
      </c>
      <c r="H11" s="14" t="s">
        <v>76</v>
      </c>
      <c r="I11" s="13">
        <v>7240.69</v>
      </c>
      <c r="J11" s="18" t="s">
        <v>513</v>
      </c>
      <c r="K11" s="14" t="s">
        <v>121</v>
      </c>
      <c r="L11" s="23">
        <v>243949</v>
      </c>
    </row>
    <row r="12" spans="1:12" ht="84" x14ac:dyDescent="0.2">
      <c r="A12" s="19">
        <v>6</v>
      </c>
      <c r="B12" s="12" t="s">
        <v>109</v>
      </c>
      <c r="C12" s="13">
        <v>2500</v>
      </c>
      <c r="D12" s="13">
        <v>2500</v>
      </c>
      <c r="E12" s="18" t="s">
        <v>512</v>
      </c>
      <c r="F12" s="14" t="s">
        <v>115</v>
      </c>
      <c r="G12" s="13">
        <v>2500</v>
      </c>
      <c r="H12" s="14" t="s">
        <v>115</v>
      </c>
      <c r="I12" s="13">
        <v>2500</v>
      </c>
      <c r="J12" s="18" t="s">
        <v>513</v>
      </c>
      <c r="K12" s="14" t="s">
        <v>122</v>
      </c>
      <c r="L12" s="23">
        <v>243950</v>
      </c>
    </row>
    <row r="13" spans="1:12" ht="84" x14ac:dyDescent="0.2">
      <c r="A13" s="19">
        <v>7</v>
      </c>
      <c r="B13" s="12" t="s">
        <v>110</v>
      </c>
      <c r="C13" s="13">
        <v>28717</v>
      </c>
      <c r="D13" s="13">
        <v>28717</v>
      </c>
      <c r="E13" s="18" t="s">
        <v>512</v>
      </c>
      <c r="F13" s="14" t="s">
        <v>116</v>
      </c>
      <c r="G13" s="13">
        <v>28717</v>
      </c>
      <c r="H13" s="14" t="s">
        <v>116</v>
      </c>
      <c r="I13" s="13">
        <v>28717</v>
      </c>
      <c r="J13" s="18" t="s">
        <v>513</v>
      </c>
      <c r="K13" s="14" t="s">
        <v>123</v>
      </c>
      <c r="L13" s="23">
        <v>243951</v>
      </c>
    </row>
    <row r="14" spans="1:12" ht="84" x14ac:dyDescent="0.2">
      <c r="A14" s="19">
        <v>8</v>
      </c>
      <c r="B14" s="12" t="s">
        <v>111</v>
      </c>
      <c r="C14" s="13">
        <v>59138.1</v>
      </c>
      <c r="D14" s="13">
        <v>59138.1</v>
      </c>
      <c r="E14" s="18" t="s">
        <v>512</v>
      </c>
      <c r="F14" s="14" t="s">
        <v>75</v>
      </c>
      <c r="G14" s="13">
        <v>59138.1</v>
      </c>
      <c r="H14" s="14" t="s">
        <v>75</v>
      </c>
      <c r="I14" s="13">
        <v>59138.1</v>
      </c>
      <c r="J14" s="18" t="s">
        <v>513</v>
      </c>
      <c r="K14" s="14" t="s">
        <v>124</v>
      </c>
      <c r="L14" s="23">
        <v>243951</v>
      </c>
    </row>
    <row r="15" spans="1:12" ht="84" x14ac:dyDescent="0.2">
      <c r="A15" s="19">
        <v>9</v>
      </c>
      <c r="B15" s="12" t="s">
        <v>112</v>
      </c>
      <c r="C15" s="13">
        <v>18898</v>
      </c>
      <c r="D15" s="13">
        <v>18898</v>
      </c>
      <c r="E15" s="18" t="s">
        <v>512</v>
      </c>
      <c r="F15" s="14" t="s">
        <v>75</v>
      </c>
      <c r="G15" s="13">
        <v>18898</v>
      </c>
      <c r="H15" s="14" t="s">
        <v>75</v>
      </c>
      <c r="I15" s="13">
        <v>18898</v>
      </c>
      <c r="J15" s="18" t="s">
        <v>513</v>
      </c>
      <c r="K15" s="14" t="s">
        <v>125</v>
      </c>
      <c r="L15" s="23">
        <v>243951</v>
      </c>
    </row>
    <row r="16" spans="1:12" ht="23.25" x14ac:dyDescent="0.2">
      <c r="C16" s="31">
        <f>SUM(C7:C15)</f>
        <v>137350.43</v>
      </c>
      <c r="D16" s="26"/>
      <c r="G16" s="26"/>
      <c r="I16" s="31">
        <f>SUM(I7:I15)</f>
        <v>137350.43</v>
      </c>
      <c r="L16" s="27"/>
    </row>
    <row r="17" spans="3:12" x14ac:dyDescent="0.2">
      <c r="C17" s="26"/>
      <c r="D17" s="26"/>
      <c r="G17" s="26"/>
      <c r="I17" s="26"/>
      <c r="L17" s="27"/>
    </row>
    <row r="18" spans="3:12" x14ac:dyDescent="0.2">
      <c r="C18" s="26"/>
      <c r="D18" s="26"/>
      <c r="G18" s="26"/>
      <c r="I18" s="26"/>
      <c r="L18" s="27"/>
    </row>
    <row r="19" spans="3:12" x14ac:dyDescent="0.2">
      <c r="C19" s="26"/>
      <c r="D19" s="26"/>
      <c r="G19" s="26"/>
      <c r="I19" s="26"/>
      <c r="L19" s="27"/>
    </row>
    <row r="20" spans="3:12" x14ac:dyDescent="0.2">
      <c r="C20" s="26"/>
      <c r="D20" s="26"/>
      <c r="G20" s="26"/>
      <c r="I20" s="26"/>
      <c r="L20" s="27"/>
    </row>
    <row r="21" spans="3:12" x14ac:dyDescent="0.2">
      <c r="C21" s="26"/>
      <c r="D21" s="26"/>
      <c r="G21" s="26"/>
      <c r="I21" s="26"/>
      <c r="L21" s="27"/>
    </row>
    <row r="22" spans="3:12" x14ac:dyDescent="0.2">
      <c r="C22" s="26"/>
      <c r="D22" s="26"/>
      <c r="G22" s="26"/>
      <c r="I22" s="26"/>
      <c r="L22" s="27"/>
    </row>
    <row r="23" spans="3:12" x14ac:dyDescent="0.2">
      <c r="C23" s="26"/>
      <c r="D23" s="26"/>
      <c r="G23" s="26"/>
      <c r="I23" s="26"/>
      <c r="L23" s="27"/>
    </row>
    <row r="24" spans="3:12" x14ac:dyDescent="0.2">
      <c r="C24" s="26"/>
      <c r="D24" s="26"/>
      <c r="G24" s="26"/>
      <c r="I24" s="26"/>
      <c r="L24" s="28"/>
    </row>
    <row r="25" spans="3:12" x14ac:dyDescent="0.2">
      <c r="C25" s="26"/>
      <c r="D25" s="26"/>
      <c r="G25" s="26"/>
      <c r="I25" s="26"/>
      <c r="L25" s="28"/>
    </row>
    <row r="26" spans="3:12" x14ac:dyDescent="0.2">
      <c r="C26" s="26"/>
      <c r="D26" s="26"/>
      <c r="G26" s="26"/>
      <c r="I26" s="26"/>
      <c r="L26" s="28"/>
    </row>
    <row r="27" spans="3:12" x14ac:dyDescent="0.2">
      <c r="C27" s="26"/>
      <c r="D27" s="26"/>
      <c r="G27" s="26"/>
      <c r="I27" s="26"/>
      <c r="L27" s="28"/>
    </row>
    <row r="28" spans="3:12" x14ac:dyDescent="0.2">
      <c r="C28" s="26"/>
      <c r="D28" s="26"/>
      <c r="G28" s="29"/>
      <c r="I28" s="26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465DE-A5D9-41CD-8638-02DCF9994F55}">
  <dimension ref="A1:L27"/>
  <sheetViews>
    <sheetView zoomScale="90" zoomScaleNormal="90" workbookViewId="0">
      <pane ySplit="6" topLeftCell="A22" activePane="bottomLeft" state="frozen"/>
      <selection pane="bottomLeft" activeCell="C18" sqref="C18"/>
    </sheetView>
  </sheetViews>
  <sheetFormatPr defaultColWidth="15.25" defaultRowHeight="21" x14ac:dyDescent="0.2"/>
  <cols>
    <col min="1" max="1" width="5.75" style="1" customWidth="1"/>
    <col min="2" max="2" width="40.625" style="2" customWidth="1"/>
    <col min="3" max="3" width="11" style="3" bestFit="1" customWidth="1"/>
    <col min="4" max="4" width="9.875" style="3" bestFit="1" customWidth="1"/>
    <col min="5" max="5" width="10.625" style="4" bestFit="1" customWidth="1"/>
    <col min="6" max="6" width="19.625" style="4" customWidth="1"/>
    <col min="7" max="7" width="10" style="5" bestFit="1" customWidth="1"/>
    <col min="8" max="8" width="19.625" style="4" customWidth="1"/>
    <col min="9" max="9" width="11.125" style="3" bestFit="1" customWidth="1"/>
    <col min="10" max="10" width="15.875" style="4" bestFit="1" customWidth="1"/>
    <col min="11" max="11" width="13.375" style="1" customWidth="1"/>
    <col min="12" max="12" width="11.125" style="1" bestFit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37" t="s">
        <v>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30" customHeight="1" x14ac:dyDescent="0.2">
      <c r="A3" s="37" t="s">
        <v>103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ht="30" customHeight="1" x14ac:dyDescent="0.2">
      <c r="A4" s="38" t="s">
        <v>17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2" s="9" customFormat="1" ht="44.25" customHeight="1" x14ac:dyDescent="0.2">
      <c r="A5" s="35" t="s">
        <v>1</v>
      </c>
      <c r="B5" s="35" t="s">
        <v>2</v>
      </c>
      <c r="C5" s="36" t="s">
        <v>3</v>
      </c>
      <c r="D5" s="36" t="s">
        <v>4</v>
      </c>
      <c r="E5" s="35" t="s">
        <v>5</v>
      </c>
      <c r="F5" s="35" t="s">
        <v>6</v>
      </c>
      <c r="G5" s="36" t="s">
        <v>7</v>
      </c>
      <c r="H5" s="35" t="s">
        <v>8</v>
      </c>
      <c r="I5" s="36" t="s">
        <v>9</v>
      </c>
      <c r="J5" s="35" t="s">
        <v>10</v>
      </c>
      <c r="K5" s="35" t="s">
        <v>11</v>
      </c>
      <c r="L5" s="35"/>
    </row>
    <row r="6" spans="1:12" s="1" customFormat="1" x14ac:dyDescent="0.2">
      <c r="A6" s="35"/>
      <c r="B6" s="35"/>
      <c r="C6" s="36"/>
      <c r="D6" s="36"/>
      <c r="E6" s="35"/>
      <c r="F6" s="35"/>
      <c r="G6" s="36"/>
      <c r="H6" s="35"/>
      <c r="I6" s="36"/>
      <c r="J6" s="35"/>
      <c r="K6" s="10" t="s">
        <v>12</v>
      </c>
      <c r="L6" s="10" t="s">
        <v>13</v>
      </c>
    </row>
    <row r="7" spans="1:12" ht="105" x14ac:dyDescent="0.2">
      <c r="A7" s="19">
        <v>1</v>
      </c>
      <c r="B7" s="15" t="s">
        <v>126</v>
      </c>
      <c r="C7" s="17">
        <v>900</v>
      </c>
      <c r="D7" s="17">
        <v>900</v>
      </c>
      <c r="E7" s="18" t="s">
        <v>512</v>
      </c>
      <c r="F7" s="18" t="s">
        <v>136</v>
      </c>
      <c r="G7" s="17">
        <v>900</v>
      </c>
      <c r="H7" s="18" t="s">
        <v>136</v>
      </c>
      <c r="I7" s="17">
        <v>900</v>
      </c>
      <c r="J7" s="18" t="s">
        <v>513</v>
      </c>
      <c r="K7" s="18" t="s">
        <v>141</v>
      </c>
      <c r="L7" s="24">
        <v>243958</v>
      </c>
    </row>
    <row r="8" spans="1:12" ht="105" x14ac:dyDescent="0.2">
      <c r="A8" s="19">
        <v>2</v>
      </c>
      <c r="B8" s="12" t="s">
        <v>127</v>
      </c>
      <c r="C8" s="13">
        <v>3040</v>
      </c>
      <c r="D8" s="13">
        <v>3040</v>
      </c>
      <c r="E8" s="18" t="s">
        <v>512</v>
      </c>
      <c r="F8" s="14" t="s">
        <v>137</v>
      </c>
      <c r="G8" s="13">
        <v>3040</v>
      </c>
      <c r="H8" s="14" t="s">
        <v>137</v>
      </c>
      <c r="I8" s="13">
        <v>3040</v>
      </c>
      <c r="J8" s="18" t="s">
        <v>513</v>
      </c>
      <c r="K8" s="14" t="s">
        <v>142</v>
      </c>
      <c r="L8" s="23">
        <v>243958</v>
      </c>
    </row>
    <row r="9" spans="1:12" ht="105" x14ac:dyDescent="0.2">
      <c r="A9" s="19">
        <v>3</v>
      </c>
      <c r="B9" s="12" t="s">
        <v>128</v>
      </c>
      <c r="C9" s="13">
        <v>480</v>
      </c>
      <c r="D9" s="13">
        <v>480</v>
      </c>
      <c r="E9" s="18" t="s">
        <v>512</v>
      </c>
      <c r="F9" s="14" t="s">
        <v>138</v>
      </c>
      <c r="G9" s="13">
        <v>480</v>
      </c>
      <c r="H9" s="14" t="s">
        <v>138</v>
      </c>
      <c r="I9" s="13">
        <v>480</v>
      </c>
      <c r="J9" s="18" t="s">
        <v>513</v>
      </c>
      <c r="K9" s="14" t="s">
        <v>143</v>
      </c>
      <c r="L9" s="23">
        <v>243958</v>
      </c>
    </row>
    <row r="10" spans="1:12" ht="105" x14ac:dyDescent="0.2">
      <c r="A10" s="19">
        <v>4</v>
      </c>
      <c r="B10" s="12" t="s">
        <v>129</v>
      </c>
      <c r="C10" s="13">
        <v>23700</v>
      </c>
      <c r="D10" s="13">
        <v>23700</v>
      </c>
      <c r="E10" s="18" t="s">
        <v>512</v>
      </c>
      <c r="F10" s="14" t="s">
        <v>139</v>
      </c>
      <c r="G10" s="13">
        <v>23700</v>
      </c>
      <c r="H10" s="14" t="s">
        <v>139</v>
      </c>
      <c r="I10" s="13">
        <v>23700</v>
      </c>
      <c r="J10" s="18" t="s">
        <v>513</v>
      </c>
      <c r="K10" s="14" t="s">
        <v>144</v>
      </c>
      <c r="L10" s="23">
        <v>243961</v>
      </c>
    </row>
    <row r="11" spans="1:12" ht="105" x14ac:dyDescent="0.2">
      <c r="A11" s="19">
        <v>5</v>
      </c>
      <c r="B11" s="12" t="s">
        <v>130</v>
      </c>
      <c r="C11" s="13">
        <v>6575.15</v>
      </c>
      <c r="D11" s="13">
        <v>6575.15</v>
      </c>
      <c r="E11" s="18" t="s">
        <v>512</v>
      </c>
      <c r="F11" s="14" t="s">
        <v>76</v>
      </c>
      <c r="G11" s="13">
        <v>6575.15</v>
      </c>
      <c r="H11" s="14" t="s">
        <v>76</v>
      </c>
      <c r="I11" s="13">
        <v>6575.15</v>
      </c>
      <c r="J11" s="18" t="s">
        <v>513</v>
      </c>
      <c r="K11" s="14" t="s">
        <v>145</v>
      </c>
      <c r="L11" s="23">
        <v>243961</v>
      </c>
    </row>
    <row r="12" spans="1:12" ht="105" x14ac:dyDescent="0.2">
      <c r="A12" s="19">
        <v>6</v>
      </c>
      <c r="B12" s="12" t="s">
        <v>131</v>
      </c>
      <c r="C12" s="13">
        <v>47430</v>
      </c>
      <c r="D12" s="13">
        <v>47430</v>
      </c>
      <c r="E12" s="18" t="s">
        <v>512</v>
      </c>
      <c r="F12" s="14" t="s">
        <v>72</v>
      </c>
      <c r="G12" s="13">
        <v>47430</v>
      </c>
      <c r="H12" s="14" t="s">
        <v>72</v>
      </c>
      <c r="I12" s="13">
        <v>47430</v>
      </c>
      <c r="J12" s="18" t="s">
        <v>513</v>
      </c>
      <c r="K12" s="14" t="s">
        <v>146</v>
      </c>
      <c r="L12" s="23">
        <v>243961</v>
      </c>
    </row>
    <row r="13" spans="1:12" ht="105" x14ac:dyDescent="0.2">
      <c r="A13" s="19">
        <v>7</v>
      </c>
      <c r="B13" s="12" t="s">
        <v>132</v>
      </c>
      <c r="C13" s="13">
        <v>2300</v>
      </c>
      <c r="D13" s="13">
        <v>2300</v>
      </c>
      <c r="E13" s="18" t="s">
        <v>512</v>
      </c>
      <c r="F13" s="14" t="s">
        <v>68</v>
      </c>
      <c r="G13" s="13">
        <v>2300</v>
      </c>
      <c r="H13" s="14" t="s">
        <v>68</v>
      </c>
      <c r="I13" s="13">
        <v>2300</v>
      </c>
      <c r="J13" s="18" t="s">
        <v>513</v>
      </c>
      <c r="K13" s="14" t="s">
        <v>147</v>
      </c>
      <c r="L13" s="23">
        <v>243965</v>
      </c>
    </row>
    <row r="14" spans="1:12" ht="105" x14ac:dyDescent="0.2">
      <c r="A14" s="19">
        <v>8</v>
      </c>
      <c r="B14" s="12" t="s">
        <v>133</v>
      </c>
      <c r="C14" s="13">
        <v>4860</v>
      </c>
      <c r="D14" s="13">
        <v>4860</v>
      </c>
      <c r="E14" s="18" t="s">
        <v>512</v>
      </c>
      <c r="F14" s="14" t="s">
        <v>140</v>
      </c>
      <c r="G14" s="13">
        <v>4860</v>
      </c>
      <c r="H14" s="14" t="s">
        <v>140</v>
      </c>
      <c r="I14" s="13">
        <v>4860</v>
      </c>
      <c r="J14" s="18" t="s">
        <v>513</v>
      </c>
      <c r="K14" s="14" t="s">
        <v>148</v>
      </c>
      <c r="L14" s="23">
        <v>243976</v>
      </c>
    </row>
    <row r="15" spans="1:12" ht="105" x14ac:dyDescent="0.2">
      <c r="A15" s="19">
        <v>9</v>
      </c>
      <c r="B15" s="12" t="s">
        <v>134</v>
      </c>
      <c r="C15" s="13">
        <v>19757</v>
      </c>
      <c r="D15" s="13">
        <v>19757</v>
      </c>
      <c r="E15" s="18" t="s">
        <v>512</v>
      </c>
      <c r="F15" s="14" t="s">
        <v>75</v>
      </c>
      <c r="G15" s="13">
        <v>19757</v>
      </c>
      <c r="H15" s="14" t="s">
        <v>75</v>
      </c>
      <c r="I15" s="13">
        <v>19757</v>
      </c>
      <c r="J15" s="18" t="s">
        <v>513</v>
      </c>
      <c r="K15" s="14" t="s">
        <v>149</v>
      </c>
      <c r="L15" s="23">
        <v>243979</v>
      </c>
    </row>
    <row r="16" spans="1:12" ht="105" x14ac:dyDescent="0.2">
      <c r="A16" s="19">
        <v>10</v>
      </c>
      <c r="B16" s="12" t="s">
        <v>135</v>
      </c>
      <c r="C16" s="13">
        <v>68994.45</v>
      </c>
      <c r="D16" s="13">
        <v>68994.45</v>
      </c>
      <c r="E16" s="18" t="s">
        <v>512</v>
      </c>
      <c r="F16" s="14" t="s">
        <v>75</v>
      </c>
      <c r="G16" s="13">
        <v>68994.45</v>
      </c>
      <c r="H16" s="14" t="s">
        <v>75</v>
      </c>
      <c r="I16" s="13">
        <v>68994.45</v>
      </c>
      <c r="J16" s="18" t="s">
        <v>513</v>
      </c>
      <c r="K16" s="14" t="s">
        <v>150</v>
      </c>
      <c r="L16" s="23">
        <v>243979</v>
      </c>
    </row>
    <row r="17" spans="3:12" ht="23.25" x14ac:dyDescent="0.2">
      <c r="C17" s="31">
        <f>SUM(C7:C16)</f>
        <v>178036.59999999998</v>
      </c>
      <c r="D17" s="26"/>
      <c r="G17" s="26"/>
      <c r="I17" s="31">
        <f>SUM(I7:I16)</f>
        <v>178036.59999999998</v>
      </c>
      <c r="L17" s="28"/>
    </row>
    <row r="18" spans="3:12" x14ac:dyDescent="0.2">
      <c r="C18" s="26"/>
      <c r="D18" s="26"/>
      <c r="G18" s="26"/>
      <c r="I18" s="26"/>
      <c r="L18" s="28"/>
    </row>
    <row r="19" spans="3:12" x14ac:dyDescent="0.2">
      <c r="C19" s="26"/>
      <c r="D19" s="26"/>
      <c r="G19" s="26"/>
      <c r="I19" s="26"/>
      <c r="L19" s="28"/>
    </row>
    <row r="20" spans="3:12" x14ac:dyDescent="0.2">
      <c r="C20" s="26"/>
      <c r="D20" s="26"/>
      <c r="G20" s="26"/>
      <c r="I20" s="26"/>
      <c r="L20" s="28"/>
    </row>
    <row r="21" spans="3:12" x14ac:dyDescent="0.2">
      <c r="C21" s="26"/>
      <c r="D21" s="26"/>
      <c r="G21" s="26"/>
      <c r="I21" s="26"/>
      <c r="L21" s="28"/>
    </row>
    <row r="22" spans="3:12" x14ac:dyDescent="0.2">
      <c r="C22" s="26"/>
      <c r="D22" s="26"/>
      <c r="G22" s="26"/>
      <c r="I22" s="26"/>
      <c r="L22" s="28"/>
    </row>
    <row r="23" spans="3:12" x14ac:dyDescent="0.2">
      <c r="C23" s="26"/>
      <c r="D23" s="26"/>
      <c r="G23" s="26"/>
      <c r="I23" s="26"/>
      <c r="L23" s="28"/>
    </row>
    <row r="24" spans="3:12" x14ac:dyDescent="0.2">
      <c r="C24" s="26"/>
      <c r="D24" s="26"/>
      <c r="G24" s="26"/>
      <c r="I24" s="26"/>
      <c r="L24" s="28"/>
    </row>
    <row r="25" spans="3:12" x14ac:dyDescent="0.2">
      <c r="C25" s="26"/>
      <c r="D25" s="26"/>
      <c r="G25" s="26"/>
      <c r="I25" s="26"/>
      <c r="L25" s="28"/>
    </row>
    <row r="26" spans="3:12" x14ac:dyDescent="0.2">
      <c r="C26" s="26"/>
      <c r="D26" s="26"/>
      <c r="G26" s="26"/>
      <c r="I26" s="26"/>
      <c r="L26" s="28"/>
    </row>
    <row r="27" spans="3:12" x14ac:dyDescent="0.2">
      <c r="C27" s="26"/>
      <c r="D27" s="26"/>
      <c r="G27" s="26"/>
      <c r="I27" s="26"/>
      <c r="L27" s="28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3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FB318-1C2A-4130-9155-8921616021A8}">
  <dimension ref="A1:L27"/>
  <sheetViews>
    <sheetView tabSelected="1" zoomScale="84" zoomScaleNormal="84" workbookViewId="0">
      <pane ySplit="6" topLeftCell="A19" activePane="bottomLeft" state="frozen"/>
      <selection pane="bottomLeft" activeCell="D25" sqref="D25"/>
    </sheetView>
  </sheetViews>
  <sheetFormatPr defaultColWidth="15.25" defaultRowHeight="21" x14ac:dyDescent="0.2"/>
  <cols>
    <col min="1" max="1" width="5.75" style="1" customWidth="1"/>
    <col min="2" max="2" width="40.625" style="2" customWidth="1"/>
    <col min="3" max="3" width="14.875" style="3" bestFit="1" customWidth="1"/>
    <col min="4" max="4" width="11.375" style="3" customWidth="1"/>
    <col min="5" max="5" width="12.5" style="4" bestFit="1" customWidth="1"/>
    <col min="6" max="6" width="19.625" style="4" customWidth="1"/>
    <col min="7" max="7" width="11.375" style="5" bestFit="1" customWidth="1"/>
    <col min="8" max="8" width="19.625" style="4" customWidth="1"/>
    <col min="9" max="9" width="12.875" style="3" bestFit="1" customWidth="1"/>
    <col min="10" max="10" width="15.875" style="4" bestFit="1" customWidth="1"/>
    <col min="11" max="11" width="12.75" style="1" customWidth="1"/>
    <col min="12" max="12" width="11.125" style="1" bestFit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37" t="s">
        <v>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30" customHeight="1" x14ac:dyDescent="0.2">
      <c r="A3" s="37" t="s">
        <v>103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ht="30" customHeight="1" x14ac:dyDescent="0.2">
      <c r="A4" s="38" t="s">
        <v>18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2" s="9" customFormat="1" ht="44.25" customHeight="1" x14ac:dyDescent="0.2">
      <c r="A5" s="35" t="s">
        <v>1</v>
      </c>
      <c r="B5" s="35" t="s">
        <v>2</v>
      </c>
      <c r="C5" s="36" t="s">
        <v>3</v>
      </c>
      <c r="D5" s="36" t="s">
        <v>4</v>
      </c>
      <c r="E5" s="35" t="s">
        <v>5</v>
      </c>
      <c r="F5" s="35" t="s">
        <v>6</v>
      </c>
      <c r="G5" s="36" t="s">
        <v>7</v>
      </c>
      <c r="H5" s="35" t="s">
        <v>8</v>
      </c>
      <c r="I5" s="36" t="s">
        <v>9</v>
      </c>
      <c r="J5" s="35" t="s">
        <v>10</v>
      </c>
      <c r="K5" s="35" t="s">
        <v>11</v>
      </c>
      <c r="L5" s="35"/>
    </row>
    <row r="6" spans="1:12" s="1" customFormat="1" x14ac:dyDescent="0.2">
      <c r="A6" s="35"/>
      <c r="B6" s="35"/>
      <c r="C6" s="36"/>
      <c r="D6" s="36"/>
      <c r="E6" s="35"/>
      <c r="F6" s="35"/>
      <c r="G6" s="36"/>
      <c r="H6" s="35"/>
      <c r="I6" s="36"/>
      <c r="J6" s="35"/>
      <c r="K6" s="10" t="s">
        <v>12</v>
      </c>
      <c r="L6" s="10" t="s">
        <v>13</v>
      </c>
    </row>
    <row r="7" spans="1:12" ht="105" x14ac:dyDescent="0.2">
      <c r="A7" s="19">
        <v>1</v>
      </c>
      <c r="B7" s="15" t="s">
        <v>434</v>
      </c>
      <c r="C7" s="17">
        <v>6025</v>
      </c>
      <c r="D7" s="17">
        <v>6025</v>
      </c>
      <c r="E7" s="18" t="s">
        <v>512</v>
      </c>
      <c r="F7" s="18" t="s">
        <v>116</v>
      </c>
      <c r="G7" s="17">
        <v>6025</v>
      </c>
      <c r="H7" s="18" t="s">
        <v>116</v>
      </c>
      <c r="I7" s="17">
        <v>6025</v>
      </c>
      <c r="J7" s="18" t="s">
        <v>513</v>
      </c>
      <c r="K7" s="18" t="s">
        <v>449</v>
      </c>
      <c r="L7" s="24">
        <v>243985</v>
      </c>
    </row>
    <row r="8" spans="1:12" ht="105" x14ac:dyDescent="0.2">
      <c r="A8" s="19">
        <v>2</v>
      </c>
      <c r="B8" s="12" t="s">
        <v>435</v>
      </c>
      <c r="C8" s="13">
        <v>72000</v>
      </c>
      <c r="D8" s="13">
        <v>72000</v>
      </c>
      <c r="E8" s="18" t="s">
        <v>512</v>
      </c>
      <c r="F8" s="14" t="s">
        <v>64</v>
      </c>
      <c r="G8" s="13">
        <v>72000</v>
      </c>
      <c r="H8" s="14" t="s">
        <v>64</v>
      </c>
      <c r="I8" s="13">
        <v>72000</v>
      </c>
      <c r="J8" s="18" t="s">
        <v>513</v>
      </c>
      <c r="K8" s="14" t="s">
        <v>450</v>
      </c>
      <c r="L8" s="23">
        <v>243985</v>
      </c>
    </row>
    <row r="9" spans="1:12" ht="105" x14ac:dyDescent="0.2">
      <c r="A9" s="19">
        <v>3</v>
      </c>
      <c r="B9" s="12" t="s">
        <v>436</v>
      </c>
      <c r="C9" s="13">
        <v>72000</v>
      </c>
      <c r="D9" s="13">
        <v>72000</v>
      </c>
      <c r="E9" s="18" t="s">
        <v>512</v>
      </c>
      <c r="F9" s="14" t="s">
        <v>65</v>
      </c>
      <c r="G9" s="13">
        <v>72000</v>
      </c>
      <c r="H9" s="14" t="s">
        <v>65</v>
      </c>
      <c r="I9" s="13">
        <v>72000</v>
      </c>
      <c r="J9" s="18" t="s">
        <v>513</v>
      </c>
      <c r="K9" s="14" t="s">
        <v>451</v>
      </c>
      <c r="L9" s="23">
        <v>243985</v>
      </c>
    </row>
    <row r="10" spans="1:12" ht="105" x14ac:dyDescent="0.2">
      <c r="A10" s="19">
        <v>4</v>
      </c>
      <c r="B10" s="12" t="s">
        <v>437</v>
      </c>
      <c r="C10" s="13">
        <v>14000</v>
      </c>
      <c r="D10" s="13">
        <v>14000</v>
      </c>
      <c r="E10" s="18" t="s">
        <v>512</v>
      </c>
      <c r="F10" s="14" t="s">
        <v>72</v>
      </c>
      <c r="G10" s="13">
        <v>14000</v>
      </c>
      <c r="H10" s="14" t="s">
        <v>72</v>
      </c>
      <c r="I10" s="13">
        <v>14000</v>
      </c>
      <c r="J10" s="18" t="s">
        <v>513</v>
      </c>
      <c r="K10" s="14" t="s">
        <v>452</v>
      </c>
      <c r="L10" s="23">
        <v>243989</v>
      </c>
    </row>
    <row r="11" spans="1:12" ht="105" x14ac:dyDescent="0.2">
      <c r="A11" s="19">
        <v>5</v>
      </c>
      <c r="B11" s="12" t="s">
        <v>438</v>
      </c>
      <c r="C11" s="13">
        <v>2500</v>
      </c>
      <c r="D11" s="13">
        <v>2500</v>
      </c>
      <c r="E11" s="18" t="s">
        <v>512</v>
      </c>
      <c r="F11" s="14" t="s">
        <v>72</v>
      </c>
      <c r="G11" s="13">
        <v>2500</v>
      </c>
      <c r="H11" s="14" t="s">
        <v>72</v>
      </c>
      <c r="I11" s="13">
        <v>2500</v>
      </c>
      <c r="J11" s="18" t="s">
        <v>513</v>
      </c>
      <c r="K11" s="14" t="s">
        <v>453</v>
      </c>
      <c r="L11" s="23">
        <v>243989</v>
      </c>
    </row>
    <row r="12" spans="1:12" ht="105" x14ac:dyDescent="0.2">
      <c r="A12" s="19">
        <v>6</v>
      </c>
      <c r="B12" s="12" t="s">
        <v>439</v>
      </c>
      <c r="C12" s="13">
        <v>3750</v>
      </c>
      <c r="D12" s="13">
        <v>3750</v>
      </c>
      <c r="E12" s="18" t="s">
        <v>512</v>
      </c>
      <c r="F12" s="14" t="s">
        <v>68</v>
      </c>
      <c r="G12" s="13">
        <v>3750</v>
      </c>
      <c r="H12" s="14" t="s">
        <v>68</v>
      </c>
      <c r="I12" s="13">
        <v>3750</v>
      </c>
      <c r="J12" s="18" t="s">
        <v>513</v>
      </c>
      <c r="K12" s="14" t="s">
        <v>454</v>
      </c>
      <c r="L12" s="23">
        <v>243998</v>
      </c>
    </row>
    <row r="13" spans="1:12" ht="105" x14ac:dyDescent="0.2">
      <c r="A13" s="19">
        <v>7</v>
      </c>
      <c r="B13" s="12" t="s">
        <v>440</v>
      </c>
      <c r="C13" s="13">
        <v>29900</v>
      </c>
      <c r="D13" s="13">
        <v>29900</v>
      </c>
      <c r="E13" s="18" t="s">
        <v>512</v>
      </c>
      <c r="F13" s="14" t="s">
        <v>447</v>
      </c>
      <c r="G13" s="13">
        <v>29900</v>
      </c>
      <c r="H13" s="14" t="s">
        <v>447</v>
      </c>
      <c r="I13" s="13">
        <v>29900</v>
      </c>
      <c r="J13" s="18" t="s">
        <v>513</v>
      </c>
      <c r="K13" s="14" t="s">
        <v>455</v>
      </c>
      <c r="L13" s="23">
        <v>244000</v>
      </c>
    </row>
    <row r="14" spans="1:12" ht="105" x14ac:dyDescent="0.2">
      <c r="A14" s="19">
        <v>8</v>
      </c>
      <c r="B14" s="12" t="s">
        <v>441</v>
      </c>
      <c r="C14" s="13">
        <v>2940</v>
      </c>
      <c r="D14" s="13">
        <v>2940</v>
      </c>
      <c r="E14" s="18" t="s">
        <v>512</v>
      </c>
      <c r="F14" s="14" t="s">
        <v>138</v>
      </c>
      <c r="G14" s="13">
        <v>2940</v>
      </c>
      <c r="H14" s="14" t="s">
        <v>138</v>
      </c>
      <c r="I14" s="13">
        <v>2940</v>
      </c>
      <c r="J14" s="18" t="s">
        <v>513</v>
      </c>
      <c r="K14" s="14" t="s">
        <v>456</v>
      </c>
      <c r="L14" s="23">
        <v>244003</v>
      </c>
    </row>
    <row r="15" spans="1:12" ht="105" x14ac:dyDescent="0.2">
      <c r="A15" s="19">
        <v>9</v>
      </c>
      <c r="B15" s="12" t="s">
        <v>442</v>
      </c>
      <c r="C15" s="13">
        <v>1800</v>
      </c>
      <c r="D15" s="13">
        <v>1800</v>
      </c>
      <c r="E15" s="18" t="s">
        <v>512</v>
      </c>
      <c r="F15" s="14" t="s">
        <v>113</v>
      </c>
      <c r="G15" s="13">
        <v>1800</v>
      </c>
      <c r="H15" s="14" t="s">
        <v>113</v>
      </c>
      <c r="I15" s="13">
        <v>1800</v>
      </c>
      <c r="J15" s="18" t="s">
        <v>513</v>
      </c>
      <c r="K15" s="14" t="s">
        <v>457</v>
      </c>
      <c r="L15" s="23">
        <v>244003</v>
      </c>
    </row>
    <row r="16" spans="1:12" ht="105" x14ac:dyDescent="0.2">
      <c r="A16" s="19">
        <v>10</v>
      </c>
      <c r="B16" s="12" t="s">
        <v>443</v>
      </c>
      <c r="C16" s="13">
        <v>5280</v>
      </c>
      <c r="D16" s="13">
        <v>5280</v>
      </c>
      <c r="E16" s="18" t="s">
        <v>512</v>
      </c>
      <c r="F16" s="14" t="s">
        <v>140</v>
      </c>
      <c r="G16" s="13">
        <v>5280</v>
      </c>
      <c r="H16" s="14" t="s">
        <v>140</v>
      </c>
      <c r="I16" s="13">
        <v>5280</v>
      </c>
      <c r="J16" s="18" t="s">
        <v>513</v>
      </c>
      <c r="K16" s="14" t="s">
        <v>458</v>
      </c>
      <c r="L16" s="23">
        <v>244004</v>
      </c>
    </row>
    <row r="17" spans="1:12" ht="105" x14ac:dyDescent="0.2">
      <c r="A17" s="19">
        <v>11</v>
      </c>
      <c r="B17" s="12" t="s">
        <v>444</v>
      </c>
      <c r="C17" s="13">
        <v>7595</v>
      </c>
      <c r="D17" s="13">
        <v>7595</v>
      </c>
      <c r="E17" s="18" t="s">
        <v>512</v>
      </c>
      <c r="F17" s="14" t="s">
        <v>116</v>
      </c>
      <c r="G17" s="13">
        <v>7595</v>
      </c>
      <c r="H17" s="14" t="s">
        <v>116</v>
      </c>
      <c r="I17" s="13">
        <v>7595</v>
      </c>
      <c r="J17" s="18" t="s">
        <v>513</v>
      </c>
      <c r="K17" s="14" t="s">
        <v>459</v>
      </c>
      <c r="L17" s="23">
        <v>244005</v>
      </c>
    </row>
    <row r="18" spans="1:12" ht="105" x14ac:dyDescent="0.2">
      <c r="A18" s="19">
        <v>12</v>
      </c>
      <c r="B18" s="12" t="s">
        <v>445</v>
      </c>
      <c r="C18" s="13">
        <v>511000</v>
      </c>
      <c r="D18" s="13">
        <v>475709.25</v>
      </c>
      <c r="E18" s="14" t="s">
        <v>164</v>
      </c>
      <c r="F18" s="14" t="s">
        <v>448</v>
      </c>
      <c r="G18" s="13">
        <v>416390</v>
      </c>
      <c r="H18" s="14" t="s">
        <v>448</v>
      </c>
      <c r="I18" s="13">
        <v>416390</v>
      </c>
      <c r="J18" s="18" t="s">
        <v>513</v>
      </c>
      <c r="K18" s="14" t="s">
        <v>460</v>
      </c>
      <c r="L18" s="23">
        <v>244007</v>
      </c>
    </row>
    <row r="19" spans="1:12" ht="105" x14ac:dyDescent="0.2">
      <c r="A19" s="19">
        <v>13</v>
      </c>
      <c r="B19" s="12" t="s">
        <v>572</v>
      </c>
      <c r="C19" s="13">
        <v>17180</v>
      </c>
      <c r="D19" s="13">
        <v>17180</v>
      </c>
      <c r="E19" s="14" t="s">
        <v>512</v>
      </c>
      <c r="F19" s="14" t="s">
        <v>75</v>
      </c>
      <c r="G19" s="13">
        <v>17180</v>
      </c>
      <c r="H19" s="14" t="s">
        <v>75</v>
      </c>
      <c r="I19" s="13">
        <v>17180</v>
      </c>
      <c r="J19" s="18" t="s">
        <v>513</v>
      </c>
      <c r="K19" s="14" t="s">
        <v>461</v>
      </c>
      <c r="L19" s="23">
        <v>244007</v>
      </c>
    </row>
    <row r="20" spans="1:12" ht="105" x14ac:dyDescent="0.2">
      <c r="A20" s="19">
        <v>14</v>
      </c>
      <c r="B20" s="12" t="s">
        <v>573</v>
      </c>
      <c r="C20" s="13">
        <v>62423.55</v>
      </c>
      <c r="D20" s="13">
        <v>62423.55</v>
      </c>
      <c r="E20" s="14" t="s">
        <v>512</v>
      </c>
      <c r="F20" s="14" t="s">
        <v>75</v>
      </c>
      <c r="G20" s="13">
        <v>62423.55</v>
      </c>
      <c r="H20" s="14" t="s">
        <v>75</v>
      </c>
      <c r="I20" s="13">
        <v>62423.55</v>
      </c>
      <c r="J20" s="18" t="s">
        <v>513</v>
      </c>
      <c r="K20" s="14" t="s">
        <v>462</v>
      </c>
      <c r="L20" s="23">
        <v>244007</v>
      </c>
    </row>
    <row r="21" spans="1:12" ht="105" x14ac:dyDescent="0.2">
      <c r="A21" s="19">
        <v>15</v>
      </c>
      <c r="B21" s="12" t="s">
        <v>446</v>
      </c>
      <c r="C21" s="13">
        <v>380000</v>
      </c>
      <c r="D21" s="13">
        <v>381208.05</v>
      </c>
      <c r="E21" s="14" t="s">
        <v>512</v>
      </c>
      <c r="F21" s="14" t="s">
        <v>174</v>
      </c>
      <c r="G21" s="13">
        <v>379500</v>
      </c>
      <c r="H21" s="14" t="s">
        <v>174</v>
      </c>
      <c r="I21" s="13">
        <v>379500</v>
      </c>
      <c r="J21" s="18" t="s">
        <v>513</v>
      </c>
      <c r="K21" s="14" t="s">
        <v>463</v>
      </c>
      <c r="L21" s="23">
        <v>244011</v>
      </c>
    </row>
    <row r="22" spans="1:12" ht="105" x14ac:dyDescent="0.2">
      <c r="A22" s="19">
        <v>16</v>
      </c>
      <c r="B22" s="12" t="s">
        <v>401</v>
      </c>
      <c r="C22" s="13">
        <v>262000</v>
      </c>
      <c r="D22" s="13">
        <v>261458.94</v>
      </c>
      <c r="E22" s="14" t="s">
        <v>512</v>
      </c>
      <c r="F22" s="14" t="s">
        <v>255</v>
      </c>
      <c r="G22" s="13">
        <v>261000</v>
      </c>
      <c r="H22" s="14" t="s">
        <v>255</v>
      </c>
      <c r="I22" s="13">
        <v>261000</v>
      </c>
      <c r="J22" s="18" t="s">
        <v>513</v>
      </c>
      <c r="K22" s="14" t="s">
        <v>464</v>
      </c>
      <c r="L22" s="23">
        <v>244011</v>
      </c>
    </row>
    <row r="23" spans="1:12" ht="105" x14ac:dyDescent="0.2">
      <c r="A23" s="19">
        <v>17</v>
      </c>
      <c r="B23" s="12" t="s">
        <v>578</v>
      </c>
      <c r="C23" s="13">
        <v>15320</v>
      </c>
      <c r="D23" s="13">
        <v>15320</v>
      </c>
      <c r="E23" s="14" t="s">
        <v>512</v>
      </c>
      <c r="F23" s="14" t="s">
        <v>67</v>
      </c>
      <c r="G23" s="13">
        <v>15320</v>
      </c>
      <c r="H23" s="14" t="s">
        <v>67</v>
      </c>
      <c r="I23" s="13">
        <v>15320</v>
      </c>
      <c r="J23" s="18" t="s">
        <v>513</v>
      </c>
      <c r="K23" s="14" t="s">
        <v>465</v>
      </c>
      <c r="L23" s="23">
        <v>244011</v>
      </c>
    </row>
    <row r="24" spans="1:12" ht="23.25" x14ac:dyDescent="0.2">
      <c r="C24" s="31">
        <f>SUM(C7:C23)-C18</f>
        <v>954713.55</v>
      </c>
      <c r="D24" s="26"/>
      <c r="G24" s="26"/>
      <c r="I24" s="31">
        <f>SUM(I7:I23)</f>
        <v>1369603.55</v>
      </c>
      <c r="L24" s="28"/>
    </row>
    <row r="25" spans="1:12" x14ac:dyDescent="0.2">
      <c r="C25" s="26"/>
      <c r="D25" s="26"/>
      <c r="G25" s="26"/>
      <c r="I25" s="26"/>
      <c r="L25" s="28"/>
    </row>
    <row r="26" spans="1:12" x14ac:dyDescent="0.2">
      <c r="C26" s="26"/>
      <c r="D26" s="26"/>
      <c r="G26" s="26"/>
      <c r="I26" s="26"/>
      <c r="L26" s="28"/>
    </row>
    <row r="27" spans="1:12" x14ac:dyDescent="0.2">
      <c r="C27" s="26"/>
      <c r="D27" s="26"/>
      <c r="G27" s="26"/>
      <c r="I27" s="26"/>
      <c r="L27" s="28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A9FC2-23AD-4650-AC70-00394850F294}">
  <dimension ref="A1:L31"/>
  <sheetViews>
    <sheetView zoomScale="90" zoomScaleNormal="90" workbookViewId="0">
      <pane ySplit="6" topLeftCell="A28" activePane="bottomLeft" state="frozen"/>
      <selection pane="bottomLeft" activeCell="C32" sqref="C32"/>
    </sheetView>
  </sheetViews>
  <sheetFormatPr defaultColWidth="15.25" defaultRowHeight="21" x14ac:dyDescent="0.2"/>
  <cols>
    <col min="1" max="1" width="5.75" style="1" customWidth="1"/>
    <col min="2" max="2" width="40.625" style="2" customWidth="1"/>
    <col min="3" max="3" width="12.625" style="3" bestFit="1" customWidth="1"/>
    <col min="4" max="4" width="12.25" style="3" bestFit="1" customWidth="1"/>
    <col min="5" max="5" width="12" style="4" bestFit="1" customWidth="1"/>
    <col min="6" max="6" width="19.625" style="4" customWidth="1"/>
    <col min="7" max="7" width="12.25" style="5" bestFit="1" customWidth="1"/>
    <col min="8" max="8" width="19.625" style="4" customWidth="1"/>
    <col min="9" max="9" width="12.625" style="3" bestFit="1" customWidth="1"/>
    <col min="10" max="10" width="15.875" style="4" bestFit="1" customWidth="1"/>
    <col min="11" max="11" width="12.125" style="1" customWidth="1"/>
    <col min="12" max="12" width="11.125" style="1" bestFit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37" t="s">
        <v>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30" customHeight="1" x14ac:dyDescent="0.2">
      <c r="A3" s="37" t="s">
        <v>103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ht="30" customHeight="1" x14ac:dyDescent="0.2">
      <c r="A4" s="38" t="s">
        <v>19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2" s="9" customFormat="1" ht="46.5" customHeight="1" x14ac:dyDescent="0.2">
      <c r="A5" s="35" t="s">
        <v>1</v>
      </c>
      <c r="B5" s="35" t="s">
        <v>2</v>
      </c>
      <c r="C5" s="36" t="s">
        <v>3</v>
      </c>
      <c r="D5" s="36" t="s">
        <v>4</v>
      </c>
      <c r="E5" s="35" t="s">
        <v>5</v>
      </c>
      <c r="F5" s="35" t="s">
        <v>6</v>
      </c>
      <c r="G5" s="36" t="s">
        <v>7</v>
      </c>
      <c r="H5" s="35" t="s">
        <v>8</v>
      </c>
      <c r="I5" s="36" t="s">
        <v>9</v>
      </c>
      <c r="J5" s="35" t="s">
        <v>10</v>
      </c>
      <c r="K5" s="35" t="s">
        <v>11</v>
      </c>
      <c r="L5" s="35"/>
    </row>
    <row r="6" spans="1:12" s="1" customFormat="1" x14ac:dyDescent="0.2">
      <c r="A6" s="35"/>
      <c r="B6" s="35"/>
      <c r="C6" s="36"/>
      <c r="D6" s="36"/>
      <c r="E6" s="35"/>
      <c r="F6" s="35"/>
      <c r="G6" s="36"/>
      <c r="H6" s="35"/>
      <c r="I6" s="36"/>
      <c r="J6" s="35"/>
      <c r="K6" s="10" t="s">
        <v>12</v>
      </c>
      <c r="L6" s="10" t="s">
        <v>13</v>
      </c>
    </row>
    <row r="7" spans="1:12" ht="105" x14ac:dyDescent="0.2">
      <c r="A7" s="19">
        <v>1</v>
      </c>
      <c r="B7" s="15" t="s">
        <v>466</v>
      </c>
      <c r="C7" s="17">
        <v>8000</v>
      </c>
      <c r="D7" s="17">
        <v>8000</v>
      </c>
      <c r="E7" s="18" t="s">
        <v>512</v>
      </c>
      <c r="F7" s="18" t="s">
        <v>165</v>
      </c>
      <c r="G7" s="17">
        <v>8000</v>
      </c>
      <c r="H7" s="18" t="s">
        <v>165</v>
      </c>
      <c r="I7" s="17">
        <v>8000</v>
      </c>
      <c r="J7" s="18" t="s">
        <v>513</v>
      </c>
      <c r="K7" s="18" t="s">
        <v>488</v>
      </c>
      <c r="L7" s="24">
        <v>24871</v>
      </c>
    </row>
    <row r="8" spans="1:12" ht="105" x14ac:dyDescent="0.2">
      <c r="A8" s="19">
        <v>2</v>
      </c>
      <c r="B8" s="12" t="s">
        <v>467</v>
      </c>
      <c r="C8" s="13">
        <v>141000</v>
      </c>
      <c r="D8" s="13">
        <v>144172.73000000001</v>
      </c>
      <c r="E8" s="18" t="s">
        <v>512</v>
      </c>
      <c r="F8" s="14" t="s">
        <v>480</v>
      </c>
      <c r="G8" s="13">
        <v>140500</v>
      </c>
      <c r="H8" s="14" t="s">
        <v>480</v>
      </c>
      <c r="I8" s="13">
        <v>140500</v>
      </c>
      <c r="J8" s="18" t="s">
        <v>513</v>
      </c>
      <c r="K8" s="14" t="s">
        <v>489</v>
      </c>
      <c r="L8" s="23">
        <v>244018</v>
      </c>
    </row>
    <row r="9" spans="1:12" ht="105" x14ac:dyDescent="0.2">
      <c r="A9" s="19">
        <v>3</v>
      </c>
      <c r="B9" s="12" t="s">
        <v>521</v>
      </c>
      <c r="C9" s="13">
        <v>9400</v>
      </c>
      <c r="D9" s="13">
        <v>9400</v>
      </c>
      <c r="E9" s="18" t="s">
        <v>512</v>
      </c>
      <c r="F9" s="14" t="s">
        <v>481</v>
      </c>
      <c r="G9" s="13">
        <v>9400</v>
      </c>
      <c r="H9" s="14" t="s">
        <v>481</v>
      </c>
      <c r="I9" s="13">
        <v>9400</v>
      </c>
      <c r="J9" s="18" t="s">
        <v>513</v>
      </c>
      <c r="K9" s="14" t="s">
        <v>490</v>
      </c>
      <c r="L9" s="23">
        <v>244025</v>
      </c>
    </row>
    <row r="10" spans="1:12" ht="105" x14ac:dyDescent="0.2">
      <c r="A10" s="19">
        <v>4</v>
      </c>
      <c r="B10" s="12" t="s">
        <v>522</v>
      </c>
      <c r="C10" s="13">
        <v>410</v>
      </c>
      <c r="D10" s="13">
        <v>410</v>
      </c>
      <c r="E10" s="18" t="s">
        <v>512</v>
      </c>
      <c r="F10" s="14" t="s">
        <v>140</v>
      </c>
      <c r="G10" s="13">
        <v>410</v>
      </c>
      <c r="H10" s="14" t="s">
        <v>140</v>
      </c>
      <c r="I10" s="13">
        <v>410</v>
      </c>
      <c r="J10" s="18" t="s">
        <v>513</v>
      </c>
      <c r="K10" s="14" t="s">
        <v>491</v>
      </c>
      <c r="L10" s="23">
        <v>244025</v>
      </c>
    </row>
    <row r="11" spans="1:12" ht="105" x14ac:dyDescent="0.2">
      <c r="A11" s="19">
        <v>5</v>
      </c>
      <c r="B11" s="12" t="s">
        <v>468</v>
      </c>
      <c r="C11" s="13">
        <v>2400</v>
      </c>
      <c r="D11" s="13">
        <v>2400</v>
      </c>
      <c r="E11" s="18" t="s">
        <v>512</v>
      </c>
      <c r="F11" s="14" t="s">
        <v>482</v>
      </c>
      <c r="G11" s="13">
        <v>2400</v>
      </c>
      <c r="H11" s="14" t="s">
        <v>482</v>
      </c>
      <c r="I11" s="13">
        <v>2400</v>
      </c>
      <c r="J11" s="18" t="s">
        <v>513</v>
      </c>
      <c r="K11" s="14" t="s">
        <v>492</v>
      </c>
      <c r="L11" s="23">
        <v>244031</v>
      </c>
    </row>
    <row r="12" spans="1:12" ht="105" x14ac:dyDescent="0.2">
      <c r="A12" s="19">
        <v>6</v>
      </c>
      <c r="B12" s="12" t="s">
        <v>469</v>
      </c>
      <c r="C12" s="13">
        <v>42500</v>
      </c>
      <c r="D12" s="13">
        <v>42500</v>
      </c>
      <c r="E12" s="18" t="s">
        <v>512</v>
      </c>
      <c r="F12" s="14" t="s">
        <v>68</v>
      </c>
      <c r="G12" s="13">
        <v>41180</v>
      </c>
      <c r="H12" s="14" t="s">
        <v>68</v>
      </c>
      <c r="I12" s="13">
        <v>41180</v>
      </c>
      <c r="J12" s="18" t="s">
        <v>513</v>
      </c>
      <c r="K12" s="14" t="s">
        <v>493</v>
      </c>
      <c r="L12" s="23">
        <v>244031</v>
      </c>
    </row>
    <row r="13" spans="1:12" ht="105" x14ac:dyDescent="0.2">
      <c r="A13" s="19">
        <v>7</v>
      </c>
      <c r="B13" s="12" t="s">
        <v>523</v>
      </c>
      <c r="C13" s="13">
        <v>5490</v>
      </c>
      <c r="D13" s="13">
        <v>5490</v>
      </c>
      <c r="E13" s="18" t="s">
        <v>512</v>
      </c>
      <c r="F13" s="14" t="s">
        <v>483</v>
      </c>
      <c r="G13" s="13">
        <v>5490</v>
      </c>
      <c r="H13" s="14" t="s">
        <v>483</v>
      </c>
      <c r="I13" s="13">
        <v>5490</v>
      </c>
      <c r="J13" s="18" t="s">
        <v>513</v>
      </c>
      <c r="K13" s="14" t="s">
        <v>494</v>
      </c>
      <c r="L13" s="23">
        <v>244033</v>
      </c>
    </row>
    <row r="14" spans="1:12" ht="105" x14ac:dyDescent="0.2">
      <c r="A14" s="19">
        <v>8</v>
      </c>
      <c r="B14" s="12" t="s">
        <v>528</v>
      </c>
      <c r="C14" s="13">
        <v>1460</v>
      </c>
      <c r="D14" s="13">
        <v>1460</v>
      </c>
      <c r="E14" s="18" t="s">
        <v>512</v>
      </c>
      <c r="F14" s="14" t="s">
        <v>167</v>
      </c>
      <c r="G14" s="13">
        <v>1460</v>
      </c>
      <c r="H14" s="14" t="s">
        <v>167</v>
      </c>
      <c r="I14" s="13">
        <v>1460</v>
      </c>
      <c r="J14" s="18" t="s">
        <v>513</v>
      </c>
      <c r="K14" s="14" t="s">
        <v>495</v>
      </c>
      <c r="L14" s="23">
        <v>244033</v>
      </c>
    </row>
    <row r="15" spans="1:12" ht="105" x14ac:dyDescent="0.2">
      <c r="A15" s="19">
        <v>9</v>
      </c>
      <c r="B15" s="12" t="s">
        <v>529</v>
      </c>
      <c r="C15" s="13">
        <v>12329</v>
      </c>
      <c r="D15" s="13">
        <v>12329</v>
      </c>
      <c r="E15" s="18" t="s">
        <v>512</v>
      </c>
      <c r="F15" s="14" t="s">
        <v>67</v>
      </c>
      <c r="G15" s="13">
        <v>12329</v>
      </c>
      <c r="H15" s="14" t="s">
        <v>67</v>
      </c>
      <c r="I15" s="13">
        <v>12329</v>
      </c>
      <c r="J15" s="18" t="s">
        <v>513</v>
      </c>
      <c r="K15" s="14" t="s">
        <v>496</v>
      </c>
      <c r="L15" s="23">
        <v>244033</v>
      </c>
    </row>
    <row r="16" spans="1:12" ht="105" x14ac:dyDescent="0.2">
      <c r="A16" s="19">
        <v>10</v>
      </c>
      <c r="B16" s="12" t="s">
        <v>530</v>
      </c>
      <c r="C16" s="13">
        <v>2700</v>
      </c>
      <c r="D16" s="13">
        <v>2700</v>
      </c>
      <c r="E16" s="18" t="s">
        <v>512</v>
      </c>
      <c r="F16" s="14" t="s">
        <v>113</v>
      </c>
      <c r="G16" s="13">
        <v>2700</v>
      </c>
      <c r="H16" s="14" t="s">
        <v>113</v>
      </c>
      <c r="I16" s="13">
        <v>2700</v>
      </c>
      <c r="J16" s="18" t="s">
        <v>513</v>
      </c>
      <c r="K16" s="14" t="s">
        <v>497</v>
      </c>
      <c r="L16" s="23">
        <v>244033</v>
      </c>
    </row>
    <row r="17" spans="1:12" ht="105" x14ac:dyDescent="0.2">
      <c r="A17" s="19">
        <v>11</v>
      </c>
      <c r="B17" s="12" t="s">
        <v>470</v>
      </c>
      <c r="C17" s="13">
        <v>400000</v>
      </c>
      <c r="D17" s="13">
        <v>395177.18</v>
      </c>
      <c r="E17" s="18" t="s">
        <v>512</v>
      </c>
      <c r="F17" s="14" t="s">
        <v>174</v>
      </c>
      <c r="G17" s="13">
        <v>395000</v>
      </c>
      <c r="H17" s="14" t="s">
        <v>174</v>
      </c>
      <c r="I17" s="13">
        <v>395000</v>
      </c>
      <c r="J17" s="18" t="s">
        <v>513</v>
      </c>
      <c r="K17" s="14" t="s">
        <v>498</v>
      </c>
      <c r="L17" s="23">
        <v>244038</v>
      </c>
    </row>
    <row r="18" spans="1:12" ht="105" x14ac:dyDescent="0.2">
      <c r="A18" s="19">
        <v>12</v>
      </c>
      <c r="B18" s="12" t="s">
        <v>471</v>
      </c>
      <c r="C18" s="13">
        <v>215000</v>
      </c>
      <c r="D18" s="13">
        <v>211070.48</v>
      </c>
      <c r="E18" s="18" t="s">
        <v>512</v>
      </c>
      <c r="F18" s="14" t="s">
        <v>484</v>
      </c>
      <c r="G18" s="13">
        <v>211000</v>
      </c>
      <c r="H18" s="14" t="s">
        <v>484</v>
      </c>
      <c r="I18" s="13">
        <v>211000</v>
      </c>
      <c r="J18" s="18" t="s">
        <v>513</v>
      </c>
      <c r="K18" s="14" t="s">
        <v>499</v>
      </c>
      <c r="L18" s="23">
        <v>244038</v>
      </c>
    </row>
    <row r="19" spans="1:12" ht="105" x14ac:dyDescent="0.2">
      <c r="A19" s="19">
        <v>13</v>
      </c>
      <c r="B19" s="12" t="s">
        <v>472</v>
      </c>
      <c r="C19" s="13">
        <v>376000</v>
      </c>
      <c r="D19" s="13">
        <v>309299.77</v>
      </c>
      <c r="E19" s="18" t="s">
        <v>512</v>
      </c>
      <c r="F19" s="14" t="s">
        <v>484</v>
      </c>
      <c r="G19" s="13">
        <v>309000</v>
      </c>
      <c r="H19" s="14" t="s">
        <v>484</v>
      </c>
      <c r="I19" s="13">
        <v>309000</v>
      </c>
      <c r="J19" s="18" t="s">
        <v>513</v>
      </c>
      <c r="K19" s="14" t="s">
        <v>500</v>
      </c>
      <c r="L19" s="23">
        <v>244038</v>
      </c>
    </row>
    <row r="20" spans="1:12" ht="105" x14ac:dyDescent="0.2">
      <c r="A20" s="19">
        <v>14</v>
      </c>
      <c r="B20" s="12" t="s">
        <v>473</v>
      </c>
      <c r="C20" s="13">
        <v>210000</v>
      </c>
      <c r="D20" s="13">
        <v>208054.78</v>
      </c>
      <c r="E20" s="18" t="s">
        <v>512</v>
      </c>
      <c r="F20" s="14" t="s">
        <v>485</v>
      </c>
      <c r="G20" s="13">
        <v>208000</v>
      </c>
      <c r="H20" s="14" t="s">
        <v>485</v>
      </c>
      <c r="I20" s="13">
        <v>208000</v>
      </c>
      <c r="J20" s="18" t="s">
        <v>513</v>
      </c>
      <c r="K20" s="14" t="s">
        <v>501</v>
      </c>
      <c r="L20" s="23">
        <v>244038</v>
      </c>
    </row>
    <row r="21" spans="1:12" ht="105" x14ac:dyDescent="0.2">
      <c r="A21" s="19">
        <v>15</v>
      </c>
      <c r="B21" s="12" t="s">
        <v>474</v>
      </c>
      <c r="C21" s="13">
        <v>185000</v>
      </c>
      <c r="D21" s="13">
        <v>185801.84</v>
      </c>
      <c r="E21" s="18" t="s">
        <v>512</v>
      </c>
      <c r="F21" s="14" t="s">
        <v>485</v>
      </c>
      <c r="G21" s="13">
        <v>184500</v>
      </c>
      <c r="H21" s="14" t="s">
        <v>485</v>
      </c>
      <c r="I21" s="13">
        <v>184500</v>
      </c>
      <c r="J21" s="18" t="s">
        <v>513</v>
      </c>
      <c r="K21" s="14" t="s">
        <v>502</v>
      </c>
      <c r="L21" s="23">
        <v>244038</v>
      </c>
    </row>
    <row r="22" spans="1:12" ht="105" x14ac:dyDescent="0.2">
      <c r="A22" s="19">
        <v>16</v>
      </c>
      <c r="B22" s="12" t="s">
        <v>475</v>
      </c>
      <c r="C22" s="13">
        <v>380000</v>
      </c>
      <c r="D22" s="13">
        <v>372715.12</v>
      </c>
      <c r="E22" s="18" t="s">
        <v>512</v>
      </c>
      <c r="F22" s="14" t="s">
        <v>480</v>
      </c>
      <c r="G22" s="13">
        <v>372000</v>
      </c>
      <c r="H22" s="14" t="s">
        <v>480</v>
      </c>
      <c r="I22" s="13">
        <v>372000</v>
      </c>
      <c r="J22" s="18" t="s">
        <v>513</v>
      </c>
      <c r="K22" s="14" t="s">
        <v>503</v>
      </c>
      <c r="L22" s="23">
        <v>244038</v>
      </c>
    </row>
    <row r="23" spans="1:12" ht="105" x14ac:dyDescent="0.2">
      <c r="A23" s="19">
        <v>17</v>
      </c>
      <c r="B23" s="12" t="s">
        <v>476</v>
      </c>
      <c r="C23" s="13">
        <v>7198000</v>
      </c>
      <c r="D23" s="13">
        <v>7091335.4699999997</v>
      </c>
      <c r="E23" s="14" t="s">
        <v>164</v>
      </c>
      <c r="F23" s="14" t="s">
        <v>486</v>
      </c>
      <c r="G23" s="13">
        <v>7085000</v>
      </c>
      <c r="H23" s="14" t="s">
        <v>486</v>
      </c>
      <c r="I23" s="13">
        <v>7085000</v>
      </c>
      <c r="J23" s="18" t="s">
        <v>513</v>
      </c>
      <c r="K23" s="14" t="s">
        <v>504</v>
      </c>
      <c r="L23" s="23">
        <v>244039</v>
      </c>
    </row>
    <row r="24" spans="1:12" ht="105" x14ac:dyDescent="0.2">
      <c r="A24" s="19">
        <v>18</v>
      </c>
      <c r="B24" s="12" t="s">
        <v>477</v>
      </c>
      <c r="C24" s="13">
        <v>11550</v>
      </c>
      <c r="D24" s="13">
        <v>11550</v>
      </c>
      <c r="E24" s="14" t="s">
        <v>512</v>
      </c>
      <c r="F24" s="14" t="s">
        <v>298</v>
      </c>
      <c r="G24" s="13">
        <v>11550</v>
      </c>
      <c r="H24" s="14" t="s">
        <v>298</v>
      </c>
      <c r="I24" s="13">
        <v>11550</v>
      </c>
      <c r="J24" s="18" t="s">
        <v>513</v>
      </c>
      <c r="K24" s="14" t="s">
        <v>505</v>
      </c>
      <c r="L24" s="23">
        <v>244040</v>
      </c>
    </row>
    <row r="25" spans="1:12" ht="105" x14ac:dyDescent="0.2">
      <c r="A25" s="19">
        <v>19</v>
      </c>
      <c r="B25" s="12" t="s">
        <v>524</v>
      </c>
      <c r="C25" s="13">
        <v>12050</v>
      </c>
      <c r="D25" s="13">
        <v>12050</v>
      </c>
      <c r="E25" s="14" t="s">
        <v>512</v>
      </c>
      <c r="F25" s="14" t="s">
        <v>67</v>
      </c>
      <c r="G25" s="13">
        <v>12050</v>
      </c>
      <c r="H25" s="14" t="s">
        <v>67</v>
      </c>
      <c r="I25" s="13">
        <v>12050</v>
      </c>
      <c r="J25" s="18" t="s">
        <v>513</v>
      </c>
      <c r="K25" s="14" t="s">
        <v>506</v>
      </c>
      <c r="L25" s="23">
        <v>244040</v>
      </c>
    </row>
    <row r="26" spans="1:12" ht="105" x14ac:dyDescent="0.2">
      <c r="A26" s="19">
        <v>20</v>
      </c>
      <c r="B26" s="12" t="s">
        <v>525</v>
      </c>
      <c r="C26" s="13">
        <v>195826.23</v>
      </c>
      <c r="D26" s="13">
        <v>195826.23</v>
      </c>
      <c r="E26" s="14" t="s">
        <v>512</v>
      </c>
      <c r="F26" s="14" t="s">
        <v>75</v>
      </c>
      <c r="G26" s="13">
        <v>195826.23</v>
      </c>
      <c r="H26" s="14" t="s">
        <v>75</v>
      </c>
      <c r="I26" s="13">
        <v>195826.23</v>
      </c>
      <c r="J26" s="18" t="s">
        <v>513</v>
      </c>
      <c r="K26" s="14" t="s">
        <v>507</v>
      </c>
      <c r="L26" s="23">
        <v>244040</v>
      </c>
    </row>
    <row r="27" spans="1:12" ht="105" x14ac:dyDescent="0.2">
      <c r="A27" s="19">
        <v>21</v>
      </c>
      <c r="B27" s="12" t="s">
        <v>526</v>
      </c>
      <c r="C27" s="13">
        <v>17858.61</v>
      </c>
      <c r="D27" s="13">
        <v>17858.61</v>
      </c>
      <c r="E27" s="14" t="s">
        <v>512</v>
      </c>
      <c r="F27" s="14" t="s">
        <v>75</v>
      </c>
      <c r="G27" s="13">
        <v>17858.61</v>
      </c>
      <c r="H27" s="14" t="s">
        <v>75</v>
      </c>
      <c r="I27" s="13">
        <v>17858.61</v>
      </c>
      <c r="J27" s="18" t="s">
        <v>513</v>
      </c>
      <c r="K27" s="14" t="s">
        <v>508</v>
      </c>
      <c r="L27" s="23">
        <v>244040</v>
      </c>
    </row>
    <row r="28" spans="1:12" ht="105" x14ac:dyDescent="0.2">
      <c r="A28" s="19">
        <v>22</v>
      </c>
      <c r="B28" s="12" t="s">
        <v>478</v>
      </c>
      <c r="C28" s="13">
        <v>5654.42</v>
      </c>
      <c r="D28" s="13">
        <v>5654.42</v>
      </c>
      <c r="E28" s="14" t="s">
        <v>512</v>
      </c>
      <c r="F28" s="14" t="s">
        <v>487</v>
      </c>
      <c r="G28" s="20">
        <v>5654.42</v>
      </c>
      <c r="H28" s="14" t="s">
        <v>487</v>
      </c>
      <c r="I28" s="13">
        <v>5654.42</v>
      </c>
      <c r="J28" s="18" t="s">
        <v>513</v>
      </c>
      <c r="K28" s="14" t="s">
        <v>509</v>
      </c>
      <c r="L28" s="23">
        <v>244040</v>
      </c>
    </row>
    <row r="29" spans="1:12" ht="105" x14ac:dyDescent="0.2">
      <c r="A29" s="19">
        <v>23</v>
      </c>
      <c r="B29" s="12" t="s">
        <v>527</v>
      </c>
      <c r="C29" s="13">
        <v>12050</v>
      </c>
      <c r="D29" s="13">
        <v>12050</v>
      </c>
      <c r="E29" s="14" t="s">
        <v>512</v>
      </c>
      <c r="F29" s="14" t="s">
        <v>140</v>
      </c>
      <c r="G29" s="20">
        <v>12050</v>
      </c>
      <c r="H29" s="14" t="s">
        <v>140</v>
      </c>
      <c r="I29" s="13">
        <v>12050</v>
      </c>
      <c r="J29" s="18" t="s">
        <v>513</v>
      </c>
      <c r="K29" s="14" t="s">
        <v>510</v>
      </c>
      <c r="L29" s="23">
        <v>244040</v>
      </c>
    </row>
    <row r="30" spans="1:12" ht="147" x14ac:dyDescent="0.2">
      <c r="A30" s="19">
        <v>24</v>
      </c>
      <c r="B30" s="12" t="s">
        <v>479</v>
      </c>
      <c r="C30" s="13">
        <v>100000</v>
      </c>
      <c r="D30" s="13">
        <v>100000</v>
      </c>
      <c r="E30" s="14" t="s">
        <v>512</v>
      </c>
      <c r="F30" s="14" t="s">
        <v>60</v>
      </c>
      <c r="G30" s="20">
        <v>100000</v>
      </c>
      <c r="H30" s="14" t="s">
        <v>60</v>
      </c>
      <c r="I30" s="13">
        <v>100000</v>
      </c>
      <c r="J30" s="18" t="s">
        <v>513</v>
      </c>
      <c r="K30" s="14" t="s">
        <v>511</v>
      </c>
      <c r="L30" s="23">
        <v>24896</v>
      </c>
    </row>
    <row r="31" spans="1:12" ht="23.25" x14ac:dyDescent="0.2">
      <c r="C31" s="30">
        <f>SUM(C7:C30)-C23</f>
        <v>2346678.2599999998</v>
      </c>
      <c r="I31" s="30">
        <f>SUM(I7:I30)</f>
        <v>9343358.2599999998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308AA-5722-4A15-9313-D1366F41D9A0}">
  <dimension ref="A1:L27"/>
  <sheetViews>
    <sheetView zoomScale="90" zoomScaleNormal="90" workbookViewId="0">
      <pane ySplit="6" topLeftCell="A22" activePane="bottomLeft" state="frozen"/>
      <selection pane="bottomLeft" activeCell="C26" sqref="C26"/>
    </sheetView>
  </sheetViews>
  <sheetFormatPr defaultColWidth="15.25" defaultRowHeight="21" x14ac:dyDescent="0.2"/>
  <cols>
    <col min="1" max="1" width="5.75" style="1" customWidth="1"/>
    <col min="2" max="2" width="40.625" style="2" customWidth="1"/>
    <col min="3" max="3" width="12.75" style="3" customWidth="1"/>
    <col min="4" max="4" width="10.875" style="3" bestFit="1" customWidth="1"/>
    <col min="5" max="5" width="12" style="4" bestFit="1" customWidth="1"/>
    <col min="6" max="6" width="19.625" style="4" customWidth="1"/>
    <col min="7" max="7" width="10.875" style="5" customWidth="1"/>
    <col min="8" max="8" width="19.625" style="4" customWidth="1"/>
    <col min="9" max="9" width="12.625" style="3" bestFit="1" customWidth="1"/>
    <col min="10" max="10" width="15.875" style="4" bestFit="1" customWidth="1"/>
    <col min="11" max="11" width="9.875" style="1" bestFit="1" customWidth="1"/>
    <col min="12" max="12" width="12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37" t="s">
        <v>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30" customHeight="1" x14ac:dyDescent="0.2">
      <c r="A3" s="37" t="s">
        <v>103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ht="30" customHeight="1" x14ac:dyDescent="0.2">
      <c r="A4" s="38" t="s">
        <v>20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2" s="9" customFormat="1" ht="58.5" customHeight="1" x14ac:dyDescent="0.2">
      <c r="A5" s="35" t="s">
        <v>1</v>
      </c>
      <c r="B5" s="35" t="s">
        <v>2</v>
      </c>
      <c r="C5" s="36" t="s">
        <v>3</v>
      </c>
      <c r="D5" s="36" t="s">
        <v>4</v>
      </c>
      <c r="E5" s="35" t="s">
        <v>5</v>
      </c>
      <c r="F5" s="35" t="s">
        <v>6</v>
      </c>
      <c r="G5" s="36" t="s">
        <v>7</v>
      </c>
      <c r="H5" s="35" t="s">
        <v>8</v>
      </c>
      <c r="I5" s="36" t="s">
        <v>9</v>
      </c>
      <c r="J5" s="35" t="s">
        <v>10</v>
      </c>
      <c r="K5" s="35" t="s">
        <v>11</v>
      </c>
      <c r="L5" s="35"/>
    </row>
    <row r="6" spans="1:12" s="1" customFormat="1" ht="23.25" customHeight="1" x14ac:dyDescent="0.2">
      <c r="A6" s="35"/>
      <c r="B6" s="35"/>
      <c r="C6" s="36"/>
      <c r="D6" s="36"/>
      <c r="E6" s="35"/>
      <c r="F6" s="35"/>
      <c r="G6" s="36"/>
      <c r="H6" s="35"/>
      <c r="I6" s="36"/>
      <c r="J6" s="35"/>
      <c r="K6" s="10" t="s">
        <v>12</v>
      </c>
      <c r="L6" s="10" t="s">
        <v>13</v>
      </c>
    </row>
    <row r="7" spans="1:12" ht="105" x14ac:dyDescent="0.2">
      <c r="A7" s="19">
        <v>1</v>
      </c>
      <c r="B7" s="15" t="s">
        <v>151</v>
      </c>
      <c r="C7" s="17">
        <v>24000</v>
      </c>
      <c r="D7" s="17">
        <v>24000</v>
      </c>
      <c r="E7" s="18" t="s">
        <v>512</v>
      </c>
      <c r="F7" s="19" t="s">
        <v>165</v>
      </c>
      <c r="G7" s="17">
        <v>24000</v>
      </c>
      <c r="H7" s="18" t="s">
        <v>165</v>
      </c>
      <c r="I7" s="17">
        <v>24000</v>
      </c>
      <c r="J7" s="18" t="s">
        <v>513</v>
      </c>
      <c r="K7" s="19" t="s">
        <v>177</v>
      </c>
      <c r="L7" s="24">
        <v>24900</v>
      </c>
    </row>
    <row r="8" spans="1:12" ht="105" x14ac:dyDescent="0.2">
      <c r="A8" s="19">
        <v>2</v>
      </c>
      <c r="B8" s="12" t="s">
        <v>152</v>
      </c>
      <c r="C8" s="13">
        <v>1700</v>
      </c>
      <c r="D8" s="13">
        <v>1700</v>
      </c>
      <c r="E8" s="18" t="s">
        <v>512</v>
      </c>
      <c r="F8" s="11" t="s">
        <v>166</v>
      </c>
      <c r="G8" s="13">
        <v>1700</v>
      </c>
      <c r="H8" s="14" t="s">
        <v>166</v>
      </c>
      <c r="I8" s="13">
        <v>1700</v>
      </c>
      <c r="J8" s="18" t="s">
        <v>513</v>
      </c>
      <c r="K8" s="11" t="s">
        <v>178</v>
      </c>
      <c r="L8" s="23">
        <v>244049</v>
      </c>
    </row>
    <row r="9" spans="1:12" ht="105" x14ac:dyDescent="0.2">
      <c r="A9" s="19">
        <v>3</v>
      </c>
      <c r="B9" s="12" t="s">
        <v>153</v>
      </c>
      <c r="C9" s="13">
        <v>40000</v>
      </c>
      <c r="D9" s="13">
        <v>40000</v>
      </c>
      <c r="E9" s="18" t="s">
        <v>512</v>
      </c>
      <c r="F9" s="14" t="s">
        <v>138</v>
      </c>
      <c r="G9" s="13">
        <v>40000</v>
      </c>
      <c r="H9" s="14" t="s">
        <v>138</v>
      </c>
      <c r="I9" s="13">
        <v>40000</v>
      </c>
      <c r="J9" s="18" t="s">
        <v>513</v>
      </c>
      <c r="K9" s="11" t="s">
        <v>179</v>
      </c>
      <c r="L9" s="23">
        <v>244053</v>
      </c>
    </row>
    <row r="10" spans="1:12" ht="105" x14ac:dyDescent="0.2">
      <c r="A10" s="19">
        <v>4</v>
      </c>
      <c r="B10" s="12" t="s">
        <v>154</v>
      </c>
      <c r="C10" s="13">
        <v>2590</v>
      </c>
      <c r="D10" s="13">
        <v>2590</v>
      </c>
      <c r="E10" s="18" t="s">
        <v>512</v>
      </c>
      <c r="F10" s="14" t="s">
        <v>68</v>
      </c>
      <c r="G10" s="13">
        <v>2590</v>
      </c>
      <c r="H10" s="14" t="s">
        <v>68</v>
      </c>
      <c r="I10" s="13">
        <v>2590</v>
      </c>
      <c r="J10" s="18" t="s">
        <v>513</v>
      </c>
      <c r="K10" s="11" t="s">
        <v>180</v>
      </c>
      <c r="L10" s="23">
        <v>244054</v>
      </c>
    </row>
    <row r="11" spans="1:12" ht="105" x14ac:dyDescent="0.2">
      <c r="A11" s="19">
        <v>5</v>
      </c>
      <c r="B11" s="12" t="s">
        <v>155</v>
      </c>
      <c r="C11" s="13">
        <v>9750</v>
      </c>
      <c r="D11" s="13">
        <v>9750</v>
      </c>
      <c r="E11" s="18" t="s">
        <v>512</v>
      </c>
      <c r="F11" s="14" t="s">
        <v>167</v>
      </c>
      <c r="G11" s="13">
        <v>9750</v>
      </c>
      <c r="H11" s="14" t="s">
        <v>167</v>
      </c>
      <c r="I11" s="13">
        <v>9750</v>
      </c>
      <c r="J11" s="18" t="s">
        <v>513</v>
      </c>
      <c r="K11" s="11" t="s">
        <v>181</v>
      </c>
      <c r="L11" s="23">
        <v>244054</v>
      </c>
    </row>
    <row r="12" spans="1:12" ht="105" x14ac:dyDescent="0.2">
      <c r="A12" s="19">
        <v>6</v>
      </c>
      <c r="B12" s="12" t="s">
        <v>156</v>
      </c>
      <c r="C12" s="13">
        <v>600</v>
      </c>
      <c r="D12" s="13">
        <v>600</v>
      </c>
      <c r="E12" s="18" t="s">
        <v>512</v>
      </c>
      <c r="F12" s="11" t="s">
        <v>168</v>
      </c>
      <c r="G12" s="13">
        <v>600</v>
      </c>
      <c r="H12" s="14" t="s">
        <v>168</v>
      </c>
      <c r="I12" s="13">
        <v>600</v>
      </c>
      <c r="J12" s="18" t="s">
        <v>513</v>
      </c>
      <c r="K12" s="11" t="s">
        <v>182</v>
      </c>
      <c r="L12" s="23">
        <v>244054</v>
      </c>
    </row>
    <row r="13" spans="1:12" ht="105" x14ac:dyDescent="0.2">
      <c r="A13" s="19">
        <v>7</v>
      </c>
      <c r="B13" s="12" t="s">
        <v>157</v>
      </c>
      <c r="C13" s="13">
        <v>1000</v>
      </c>
      <c r="D13" s="13">
        <v>1000</v>
      </c>
      <c r="E13" s="18" t="s">
        <v>512</v>
      </c>
      <c r="F13" s="11" t="s">
        <v>169</v>
      </c>
      <c r="G13" s="13">
        <v>1000</v>
      </c>
      <c r="H13" s="14" t="s">
        <v>169</v>
      </c>
      <c r="I13" s="13">
        <v>1000</v>
      </c>
      <c r="J13" s="18" t="s">
        <v>513</v>
      </c>
      <c r="K13" s="11" t="s">
        <v>183</v>
      </c>
      <c r="L13" s="23">
        <v>244054</v>
      </c>
    </row>
    <row r="14" spans="1:12" ht="105" x14ac:dyDescent="0.2">
      <c r="A14" s="19">
        <v>8</v>
      </c>
      <c r="B14" s="12" t="s">
        <v>158</v>
      </c>
      <c r="C14" s="13">
        <v>45000</v>
      </c>
      <c r="D14" s="13">
        <v>45000</v>
      </c>
      <c r="E14" s="18" t="s">
        <v>512</v>
      </c>
      <c r="F14" s="14" t="s">
        <v>170</v>
      </c>
      <c r="G14" s="13">
        <v>45000</v>
      </c>
      <c r="H14" s="14" t="s">
        <v>170</v>
      </c>
      <c r="I14" s="13">
        <v>45000</v>
      </c>
      <c r="J14" s="18" t="s">
        <v>513</v>
      </c>
      <c r="K14" s="11" t="s">
        <v>184</v>
      </c>
      <c r="L14" s="23">
        <v>244054</v>
      </c>
    </row>
    <row r="15" spans="1:12" ht="105" x14ac:dyDescent="0.2">
      <c r="A15" s="19">
        <v>9</v>
      </c>
      <c r="B15" s="12" t="s">
        <v>531</v>
      </c>
      <c r="C15" s="13">
        <v>345</v>
      </c>
      <c r="D15" s="13">
        <v>345</v>
      </c>
      <c r="E15" s="18" t="s">
        <v>512</v>
      </c>
      <c r="F15" s="14" t="s">
        <v>171</v>
      </c>
      <c r="G15" s="13">
        <v>345</v>
      </c>
      <c r="H15" s="14" t="s">
        <v>171</v>
      </c>
      <c r="I15" s="13">
        <v>345</v>
      </c>
      <c r="J15" s="18" t="s">
        <v>513</v>
      </c>
      <c r="K15" s="11" t="s">
        <v>185</v>
      </c>
      <c r="L15" s="23">
        <v>244056</v>
      </c>
    </row>
    <row r="16" spans="1:12" ht="105" x14ac:dyDescent="0.2">
      <c r="A16" s="19">
        <v>10</v>
      </c>
      <c r="B16" s="12" t="s">
        <v>532</v>
      </c>
      <c r="C16" s="13">
        <v>890</v>
      </c>
      <c r="D16" s="13">
        <v>890</v>
      </c>
      <c r="E16" s="18" t="s">
        <v>512</v>
      </c>
      <c r="F16" s="14" t="s">
        <v>68</v>
      </c>
      <c r="G16" s="13">
        <v>890</v>
      </c>
      <c r="H16" s="14" t="s">
        <v>68</v>
      </c>
      <c r="I16" s="13">
        <v>890</v>
      </c>
      <c r="J16" s="18" t="s">
        <v>513</v>
      </c>
      <c r="K16" s="11" t="s">
        <v>186</v>
      </c>
      <c r="L16" s="23">
        <v>244057</v>
      </c>
    </row>
    <row r="17" spans="1:12" ht="105" x14ac:dyDescent="0.2">
      <c r="A17" s="19">
        <v>11</v>
      </c>
      <c r="B17" s="12" t="s">
        <v>159</v>
      </c>
      <c r="C17" s="13">
        <v>6180</v>
      </c>
      <c r="D17" s="13">
        <v>6180</v>
      </c>
      <c r="E17" s="18" t="s">
        <v>512</v>
      </c>
      <c r="F17" s="14" t="s">
        <v>172</v>
      </c>
      <c r="G17" s="13">
        <v>6180</v>
      </c>
      <c r="H17" s="14" t="s">
        <v>172</v>
      </c>
      <c r="I17" s="13">
        <v>6180</v>
      </c>
      <c r="J17" s="18" t="s">
        <v>513</v>
      </c>
      <c r="K17" s="11" t="s">
        <v>187</v>
      </c>
      <c r="L17" s="23">
        <v>244061</v>
      </c>
    </row>
    <row r="18" spans="1:12" ht="105" x14ac:dyDescent="0.2">
      <c r="A18" s="19">
        <v>12</v>
      </c>
      <c r="B18" s="12" t="s">
        <v>533</v>
      </c>
      <c r="C18" s="13">
        <v>350</v>
      </c>
      <c r="D18" s="13">
        <v>350</v>
      </c>
      <c r="E18" s="18" t="s">
        <v>512</v>
      </c>
      <c r="F18" s="14" t="s">
        <v>173</v>
      </c>
      <c r="G18" s="13">
        <v>350</v>
      </c>
      <c r="H18" s="14" t="s">
        <v>173</v>
      </c>
      <c r="I18" s="13">
        <v>350</v>
      </c>
      <c r="J18" s="18" t="s">
        <v>513</v>
      </c>
      <c r="K18" s="11" t="s">
        <v>188</v>
      </c>
      <c r="L18" s="23">
        <v>244063</v>
      </c>
    </row>
    <row r="19" spans="1:12" ht="105" x14ac:dyDescent="0.2">
      <c r="A19" s="19">
        <v>13</v>
      </c>
      <c r="B19" s="12" t="s">
        <v>160</v>
      </c>
      <c r="C19" s="13">
        <v>345</v>
      </c>
      <c r="D19" s="13">
        <v>345</v>
      </c>
      <c r="E19" s="18" t="s">
        <v>512</v>
      </c>
      <c r="F19" s="14" t="s">
        <v>171</v>
      </c>
      <c r="G19" s="13">
        <v>345</v>
      </c>
      <c r="H19" s="14" t="s">
        <v>171</v>
      </c>
      <c r="I19" s="13">
        <v>345</v>
      </c>
      <c r="J19" s="18" t="s">
        <v>513</v>
      </c>
      <c r="K19" s="11" t="s">
        <v>189</v>
      </c>
      <c r="L19" s="23">
        <v>244063</v>
      </c>
    </row>
    <row r="20" spans="1:12" ht="105" x14ac:dyDescent="0.2">
      <c r="A20" s="19">
        <v>14</v>
      </c>
      <c r="B20" s="12" t="s">
        <v>161</v>
      </c>
      <c r="C20" s="13">
        <v>538000</v>
      </c>
      <c r="D20" s="13">
        <v>527348.9</v>
      </c>
      <c r="E20" s="14" t="s">
        <v>164</v>
      </c>
      <c r="F20" s="14" t="s">
        <v>174</v>
      </c>
      <c r="G20" s="13">
        <v>495000</v>
      </c>
      <c r="H20" s="14" t="s">
        <v>174</v>
      </c>
      <c r="I20" s="13">
        <v>495000</v>
      </c>
      <c r="J20" s="18" t="s">
        <v>513</v>
      </c>
      <c r="K20" s="11" t="s">
        <v>190</v>
      </c>
      <c r="L20" s="23">
        <v>244063</v>
      </c>
    </row>
    <row r="21" spans="1:12" ht="105" x14ac:dyDescent="0.2">
      <c r="A21" s="19">
        <v>15</v>
      </c>
      <c r="B21" s="12" t="s">
        <v>162</v>
      </c>
      <c r="C21" s="13">
        <v>557000</v>
      </c>
      <c r="D21" s="13">
        <v>546387.44999999995</v>
      </c>
      <c r="E21" s="14" t="s">
        <v>164</v>
      </c>
      <c r="F21" s="14" t="s">
        <v>174</v>
      </c>
      <c r="G21" s="13">
        <v>478000</v>
      </c>
      <c r="H21" s="14" t="s">
        <v>174</v>
      </c>
      <c r="I21" s="13">
        <v>478000</v>
      </c>
      <c r="J21" s="18" t="s">
        <v>513</v>
      </c>
      <c r="K21" s="11" t="s">
        <v>191</v>
      </c>
      <c r="L21" s="23">
        <v>244063</v>
      </c>
    </row>
    <row r="22" spans="1:12" ht="105" x14ac:dyDescent="0.2">
      <c r="A22" s="19">
        <v>16</v>
      </c>
      <c r="B22" s="12" t="s">
        <v>534</v>
      </c>
      <c r="C22" s="13">
        <v>18331.060000000001</v>
      </c>
      <c r="D22" s="13">
        <v>18331.060000000001</v>
      </c>
      <c r="E22" s="14" t="s">
        <v>512</v>
      </c>
      <c r="F22" s="14" t="s">
        <v>75</v>
      </c>
      <c r="G22" s="13">
        <v>18331.060000000001</v>
      </c>
      <c r="H22" s="14" t="s">
        <v>75</v>
      </c>
      <c r="I22" s="13">
        <v>18331.060000000001</v>
      </c>
      <c r="J22" s="18" t="s">
        <v>513</v>
      </c>
      <c r="K22" s="11" t="s">
        <v>192</v>
      </c>
      <c r="L22" s="23">
        <v>244068</v>
      </c>
    </row>
    <row r="23" spans="1:12" ht="105" x14ac:dyDescent="0.2">
      <c r="A23" s="19">
        <v>17</v>
      </c>
      <c r="B23" s="12" t="s">
        <v>535</v>
      </c>
      <c r="C23" s="13">
        <v>7310.15</v>
      </c>
      <c r="D23" s="13">
        <v>7310.15</v>
      </c>
      <c r="E23" s="14" t="s">
        <v>512</v>
      </c>
      <c r="F23" s="14" t="s">
        <v>175</v>
      </c>
      <c r="G23" s="13">
        <v>7310.15</v>
      </c>
      <c r="H23" s="14" t="s">
        <v>175</v>
      </c>
      <c r="I23" s="13">
        <v>7310.15</v>
      </c>
      <c r="J23" s="18" t="s">
        <v>513</v>
      </c>
      <c r="K23" s="11" t="s">
        <v>193</v>
      </c>
      <c r="L23" s="23">
        <v>244070</v>
      </c>
    </row>
    <row r="24" spans="1:12" ht="105" x14ac:dyDescent="0.2">
      <c r="A24" s="19">
        <v>18</v>
      </c>
      <c r="B24" s="12" t="s">
        <v>163</v>
      </c>
      <c r="C24" s="13">
        <v>8000</v>
      </c>
      <c r="D24" s="13">
        <v>8000</v>
      </c>
      <c r="E24" s="14" t="s">
        <v>512</v>
      </c>
      <c r="F24" s="14" t="s">
        <v>176</v>
      </c>
      <c r="G24" s="13">
        <v>8000</v>
      </c>
      <c r="H24" s="14" t="s">
        <v>176</v>
      </c>
      <c r="I24" s="13">
        <v>8000</v>
      </c>
      <c r="J24" s="18" t="s">
        <v>513</v>
      </c>
      <c r="K24" s="11" t="s">
        <v>194</v>
      </c>
      <c r="L24" s="23">
        <v>244074</v>
      </c>
    </row>
    <row r="25" spans="1:12" ht="23.25" x14ac:dyDescent="0.2">
      <c r="C25" s="31">
        <f>SUM(C7:C24)-C20-C21</f>
        <v>166391.20999999996</v>
      </c>
      <c r="D25" s="26"/>
      <c r="G25" s="26"/>
      <c r="I25" s="31">
        <f>SUM(I7:I24)</f>
        <v>1139391.21</v>
      </c>
      <c r="L25" s="28"/>
    </row>
    <row r="26" spans="1:12" x14ac:dyDescent="0.2">
      <c r="C26" s="26"/>
      <c r="D26" s="26"/>
      <c r="G26" s="26"/>
      <c r="I26" s="26"/>
      <c r="L26" s="28"/>
    </row>
    <row r="27" spans="1:12" x14ac:dyDescent="0.2">
      <c r="C27" s="26"/>
      <c r="D27" s="26"/>
      <c r="G27" s="26"/>
      <c r="I27" s="26"/>
      <c r="L27" s="28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9" scale="73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53659-B211-4845-9E9E-CBB83FA24DF6}">
  <dimension ref="A1:L27"/>
  <sheetViews>
    <sheetView zoomScale="90" zoomScaleNormal="90" workbookViewId="0">
      <pane ySplit="6" topLeftCell="A7" activePane="bottomLeft" state="frozen"/>
      <selection pane="bottomLeft" activeCell="C25" sqref="C25"/>
    </sheetView>
  </sheetViews>
  <sheetFormatPr defaultColWidth="15.25" defaultRowHeight="21" x14ac:dyDescent="0.2"/>
  <cols>
    <col min="1" max="1" width="5.75" style="1" customWidth="1"/>
    <col min="2" max="2" width="40.625" style="2" customWidth="1"/>
    <col min="3" max="3" width="11.5" style="3" customWidth="1"/>
    <col min="4" max="4" width="9.875" style="3" bestFit="1" customWidth="1"/>
    <col min="5" max="5" width="13.875" style="4" customWidth="1"/>
    <col min="6" max="6" width="19.625" style="4" customWidth="1"/>
    <col min="7" max="7" width="9.875" style="5" bestFit="1" customWidth="1"/>
    <col min="8" max="8" width="19.625" style="4" customWidth="1"/>
    <col min="9" max="9" width="12.375" style="3" bestFit="1" customWidth="1"/>
    <col min="10" max="10" width="15.875" style="4" bestFit="1" customWidth="1"/>
    <col min="11" max="11" width="12.5" style="1" customWidth="1"/>
    <col min="12" max="12" width="11.125" style="1" bestFit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37" t="s">
        <v>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30" customHeight="1" x14ac:dyDescent="0.2">
      <c r="A3" s="37" t="s">
        <v>103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ht="30" customHeight="1" x14ac:dyDescent="0.2">
      <c r="A4" s="38" t="s">
        <v>21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2" s="9" customFormat="1" ht="44.25" customHeight="1" x14ac:dyDescent="0.2">
      <c r="A5" s="35" t="s">
        <v>1</v>
      </c>
      <c r="B5" s="35" t="s">
        <v>2</v>
      </c>
      <c r="C5" s="36" t="s">
        <v>3</v>
      </c>
      <c r="D5" s="36" t="s">
        <v>4</v>
      </c>
      <c r="E5" s="35" t="s">
        <v>5</v>
      </c>
      <c r="F5" s="35" t="s">
        <v>6</v>
      </c>
      <c r="G5" s="36" t="s">
        <v>7</v>
      </c>
      <c r="H5" s="35" t="s">
        <v>8</v>
      </c>
      <c r="I5" s="36" t="s">
        <v>9</v>
      </c>
      <c r="J5" s="35" t="s">
        <v>10</v>
      </c>
      <c r="K5" s="35" t="s">
        <v>11</v>
      </c>
      <c r="L5" s="35"/>
    </row>
    <row r="6" spans="1:12" s="1" customFormat="1" x14ac:dyDescent="0.2">
      <c r="A6" s="35"/>
      <c r="B6" s="35"/>
      <c r="C6" s="36"/>
      <c r="D6" s="36"/>
      <c r="E6" s="35"/>
      <c r="F6" s="35"/>
      <c r="G6" s="36"/>
      <c r="H6" s="35"/>
      <c r="I6" s="36"/>
      <c r="J6" s="35"/>
      <c r="K6" s="10" t="s">
        <v>12</v>
      </c>
      <c r="L6" s="10" t="s">
        <v>13</v>
      </c>
    </row>
    <row r="7" spans="1:12" ht="105" x14ac:dyDescent="0.2">
      <c r="A7" s="19">
        <v>1</v>
      </c>
      <c r="B7" s="15" t="s">
        <v>195</v>
      </c>
      <c r="C7" s="17">
        <v>5100</v>
      </c>
      <c r="D7" s="17">
        <v>5100</v>
      </c>
      <c r="E7" s="18" t="s">
        <v>512</v>
      </c>
      <c r="F7" s="18" t="s">
        <v>209</v>
      </c>
      <c r="G7" s="17">
        <v>4254</v>
      </c>
      <c r="H7" s="18" t="s">
        <v>209</v>
      </c>
      <c r="I7" s="17">
        <v>4254</v>
      </c>
      <c r="J7" s="18" t="s">
        <v>513</v>
      </c>
      <c r="K7" s="18" t="s">
        <v>215</v>
      </c>
      <c r="L7" s="24">
        <v>244076</v>
      </c>
    </row>
    <row r="8" spans="1:12" ht="105" x14ac:dyDescent="0.2">
      <c r="A8" s="19">
        <v>2</v>
      </c>
      <c r="B8" s="12" t="s">
        <v>196</v>
      </c>
      <c r="C8" s="13">
        <v>2590</v>
      </c>
      <c r="D8" s="13">
        <v>2590</v>
      </c>
      <c r="E8" s="18" t="s">
        <v>512</v>
      </c>
      <c r="F8" s="14" t="s">
        <v>210</v>
      </c>
      <c r="G8" s="13">
        <v>2590</v>
      </c>
      <c r="H8" s="14" t="s">
        <v>210</v>
      </c>
      <c r="I8" s="13">
        <v>2590</v>
      </c>
      <c r="J8" s="18" t="s">
        <v>513</v>
      </c>
      <c r="K8" s="14" t="s">
        <v>216</v>
      </c>
      <c r="L8" s="23">
        <v>244077</v>
      </c>
    </row>
    <row r="9" spans="1:12" ht="105" x14ac:dyDescent="0.2">
      <c r="A9" s="19">
        <v>3</v>
      </c>
      <c r="B9" s="12" t="s">
        <v>197</v>
      </c>
      <c r="C9" s="13">
        <v>10197</v>
      </c>
      <c r="D9" s="13">
        <v>10197</v>
      </c>
      <c r="E9" s="18" t="s">
        <v>512</v>
      </c>
      <c r="F9" s="14" t="s">
        <v>210</v>
      </c>
      <c r="G9" s="13">
        <v>10197</v>
      </c>
      <c r="H9" s="14" t="s">
        <v>210</v>
      </c>
      <c r="I9" s="13">
        <v>10197</v>
      </c>
      <c r="J9" s="18" t="s">
        <v>513</v>
      </c>
      <c r="K9" s="14" t="s">
        <v>217</v>
      </c>
      <c r="L9" s="23">
        <v>244077</v>
      </c>
    </row>
    <row r="10" spans="1:12" ht="105" x14ac:dyDescent="0.2">
      <c r="A10" s="19">
        <v>4</v>
      </c>
      <c r="B10" s="12" t="s">
        <v>536</v>
      </c>
      <c r="C10" s="13">
        <v>1000</v>
      </c>
      <c r="D10" s="13">
        <v>1000</v>
      </c>
      <c r="E10" s="18" t="s">
        <v>512</v>
      </c>
      <c r="F10" s="14" t="s">
        <v>138</v>
      </c>
      <c r="G10" s="13">
        <v>1000</v>
      </c>
      <c r="H10" s="14" t="s">
        <v>138</v>
      </c>
      <c r="I10" s="13">
        <v>1000</v>
      </c>
      <c r="J10" s="18" t="s">
        <v>513</v>
      </c>
      <c r="K10" s="14" t="s">
        <v>218</v>
      </c>
      <c r="L10" s="23">
        <v>244078</v>
      </c>
    </row>
    <row r="11" spans="1:12" ht="105" x14ac:dyDescent="0.2">
      <c r="A11" s="19">
        <v>5</v>
      </c>
      <c r="B11" s="12" t="s">
        <v>198</v>
      </c>
      <c r="C11" s="13">
        <v>3270</v>
      </c>
      <c r="D11" s="13">
        <v>3270</v>
      </c>
      <c r="E11" s="18" t="s">
        <v>512</v>
      </c>
      <c r="F11" s="14" t="s">
        <v>140</v>
      </c>
      <c r="G11" s="13">
        <v>3270</v>
      </c>
      <c r="H11" s="14" t="s">
        <v>140</v>
      </c>
      <c r="I11" s="13">
        <v>3270</v>
      </c>
      <c r="J11" s="18" t="s">
        <v>513</v>
      </c>
      <c r="K11" s="14" t="s">
        <v>219</v>
      </c>
      <c r="L11" s="23">
        <v>244082</v>
      </c>
    </row>
    <row r="12" spans="1:12" ht="105" x14ac:dyDescent="0.2">
      <c r="A12" s="19">
        <v>6</v>
      </c>
      <c r="B12" s="12" t="s">
        <v>199</v>
      </c>
      <c r="C12" s="13">
        <v>6850</v>
      </c>
      <c r="D12" s="13">
        <v>6850</v>
      </c>
      <c r="E12" s="18" t="s">
        <v>512</v>
      </c>
      <c r="F12" s="14" t="s">
        <v>116</v>
      </c>
      <c r="G12" s="13">
        <v>6850</v>
      </c>
      <c r="H12" s="14" t="s">
        <v>116</v>
      </c>
      <c r="I12" s="13">
        <v>6850</v>
      </c>
      <c r="J12" s="18" t="s">
        <v>513</v>
      </c>
      <c r="K12" s="14" t="s">
        <v>220</v>
      </c>
      <c r="L12" s="23">
        <v>244091</v>
      </c>
    </row>
    <row r="13" spans="1:12" ht="105" x14ac:dyDescent="0.2">
      <c r="A13" s="19">
        <v>7</v>
      </c>
      <c r="B13" s="12" t="s">
        <v>200</v>
      </c>
      <c r="C13" s="13">
        <v>1400</v>
      </c>
      <c r="D13" s="13">
        <v>1400</v>
      </c>
      <c r="E13" s="18" t="s">
        <v>512</v>
      </c>
      <c r="F13" s="14" t="s">
        <v>136</v>
      </c>
      <c r="G13" s="13">
        <v>1400</v>
      </c>
      <c r="H13" s="14" t="s">
        <v>136</v>
      </c>
      <c r="I13" s="13">
        <v>1400</v>
      </c>
      <c r="J13" s="18" t="s">
        <v>513</v>
      </c>
      <c r="K13" s="14" t="s">
        <v>221</v>
      </c>
      <c r="L13" s="23">
        <v>244091</v>
      </c>
    </row>
    <row r="14" spans="1:12" ht="105" x14ac:dyDescent="0.2">
      <c r="A14" s="19">
        <v>8</v>
      </c>
      <c r="B14" s="12" t="s">
        <v>201</v>
      </c>
      <c r="C14" s="13">
        <v>74165</v>
      </c>
      <c r="D14" s="13">
        <v>74165</v>
      </c>
      <c r="E14" s="18" t="s">
        <v>512</v>
      </c>
      <c r="F14" s="14" t="s">
        <v>211</v>
      </c>
      <c r="G14" s="13">
        <v>74165</v>
      </c>
      <c r="H14" s="14" t="s">
        <v>211</v>
      </c>
      <c r="I14" s="13">
        <v>74165</v>
      </c>
      <c r="J14" s="18" t="s">
        <v>513</v>
      </c>
      <c r="K14" s="14" t="s">
        <v>222</v>
      </c>
      <c r="L14" s="23">
        <v>244095</v>
      </c>
    </row>
    <row r="15" spans="1:12" ht="105" x14ac:dyDescent="0.2">
      <c r="A15" s="19">
        <v>9</v>
      </c>
      <c r="B15" s="12" t="s">
        <v>202</v>
      </c>
      <c r="C15" s="13">
        <v>55668</v>
      </c>
      <c r="D15" s="13">
        <v>55668</v>
      </c>
      <c r="E15" s="18" t="s">
        <v>512</v>
      </c>
      <c r="F15" s="14" t="s">
        <v>212</v>
      </c>
      <c r="G15" s="13">
        <v>55668</v>
      </c>
      <c r="H15" s="14" t="s">
        <v>212</v>
      </c>
      <c r="I15" s="13">
        <v>55668</v>
      </c>
      <c r="J15" s="18" t="s">
        <v>513</v>
      </c>
      <c r="K15" s="14" t="s">
        <v>223</v>
      </c>
      <c r="L15" s="23">
        <v>244096</v>
      </c>
    </row>
    <row r="16" spans="1:12" ht="105" x14ac:dyDescent="0.2">
      <c r="A16" s="19">
        <v>10</v>
      </c>
      <c r="B16" s="12" t="s">
        <v>537</v>
      </c>
      <c r="C16" s="13">
        <v>42520</v>
      </c>
      <c r="D16" s="13">
        <v>42520</v>
      </c>
      <c r="E16" s="18" t="s">
        <v>512</v>
      </c>
      <c r="F16" s="14" t="s">
        <v>213</v>
      </c>
      <c r="G16" s="13">
        <v>42520</v>
      </c>
      <c r="H16" s="14" t="s">
        <v>213</v>
      </c>
      <c r="I16" s="13">
        <v>42520</v>
      </c>
      <c r="J16" s="18" t="s">
        <v>513</v>
      </c>
      <c r="K16" s="14" t="s">
        <v>224</v>
      </c>
      <c r="L16" s="23">
        <v>244097</v>
      </c>
    </row>
    <row r="17" spans="1:12" ht="105" x14ac:dyDescent="0.2">
      <c r="A17" s="19">
        <v>11</v>
      </c>
      <c r="B17" s="12" t="s">
        <v>538</v>
      </c>
      <c r="C17" s="13">
        <v>3300</v>
      </c>
      <c r="D17" s="13">
        <v>3300</v>
      </c>
      <c r="E17" s="18" t="s">
        <v>512</v>
      </c>
      <c r="F17" s="14" t="s">
        <v>113</v>
      </c>
      <c r="G17" s="13">
        <v>3300</v>
      </c>
      <c r="H17" s="14" t="s">
        <v>113</v>
      </c>
      <c r="I17" s="13">
        <v>3300</v>
      </c>
      <c r="J17" s="18" t="s">
        <v>513</v>
      </c>
      <c r="K17" s="14" t="s">
        <v>225</v>
      </c>
      <c r="L17" s="23">
        <v>244097</v>
      </c>
    </row>
    <row r="18" spans="1:12" ht="105" x14ac:dyDescent="0.2">
      <c r="A18" s="19">
        <v>12</v>
      </c>
      <c r="B18" s="12" t="s">
        <v>203</v>
      </c>
      <c r="C18" s="13">
        <v>1440</v>
      </c>
      <c r="D18" s="13">
        <v>1440</v>
      </c>
      <c r="E18" s="18" t="s">
        <v>512</v>
      </c>
      <c r="F18" s="14" t="s">
        <v>136</v>
      </c>
      <c r="G18" s="13">
        <v>1440</v>
      </c>
      <c r="H18" s="14" t="s">
        <v>136</v>
      </c>
      <c r="I18" s="13">
        <v>1440</v>
      </c>
      <c r="J18" s="18" t="s">
        <v>513</v>
      </c>
      <c r="K18" s="14" t="s">
        <v>226</v>
      </c>
      <c r="L18" s="23">
        <v>244102</v>
      </c>
    </row>
    <row r="19" spans="1:12" ht="105" x14ac:dyDescent="0.2">
      <c r="A19" s="19">
        <v>13</v>
      </c>
      <c r="B19" s="12" t="s">
        <v>539</v>
      </c>
      <c r="C19" s="13">
        <v>12601</v>
      </c>
      <c r="D19" s="13">
        <v>12601</v>
      </c>
      <c r="E19" s="18" t="s">
        <v>512</v>
      </c>
      <c r="F19" s="14" t="s">
        <v>116</v>
      </c>
      <c r="G19" s="13">
        <v>12601</v>
      </c>
      <c r="H19" s="14" t="s">
        <v>116</v>
      </c>
      <c r="I19" s="13">
        <v>12601</v>
      </c>
      <c r="J19" s="18" t="s">
        <v>513</v>
      </c>
      <c r="K19" s="14" t="s">
        <v>227</v>
      </c>
      <c r="L19" s="23">
        <v>244103</v>
      </c>
    </row>
    <row r="20" spans="1:12" ht="105" x14ac:dyDescent="0.2">
      <c r="A20" s="19">
        <v>14</v>
      </c>
      <c r="B20" s="12" t="s">
        <v>204</v>
      </c>
      <c r="C20" s="13">
        <v>3000</v>
      </c>
      <c r="D20" s="13">
        <v>3000</v>
      </c>
      <c r="E20" s="18" t="s">
        <v>512</v>
      </c>
      <c r="F20" s="14" t="s">
        <v>214</v>
      </c>
      <c r="G20" s="13">
        <v>3000</v>
      </c>
      <c r="H20" s="14" t="s">
        <v>214</v>
      </c>
      <c r="I20" s="13">
        <v>3000</v>
      </c>
      <c r="J20" s="18" t="s">
        <v>513</v>
      </c>
      <c r="K20" s="14" t="s">
        <v>228</v>
      </c>
      <c r="L20" s="23">
        <v>244103</v>
      </c>
    </row>
    <row r="21" spans="1:12" ht="105" x14ac:dyDescent="0.2">
      <c r="A21" s="19">
        <v>15</v>
      </c>
      <c r="B21" s="12" t="s">
        <v>205</v>
      </c>
      <c r="C21" s="13">
        <v>750</v>
      </c>
      <c r="D21" s="13">
        <v>750</v>
      </c>
      <c r="E21" s="18" t="s">
        <v>512</v>
      </c>
      <c r="F21" s="14" t="s">
        <v>115</v>
      </c>
      <c r="G21" s="13">
        <v>750</v>
      </c>
      <c r="H21" s="14" t="s">
        <v>115</v>
      </c>
      <c r="I21" s="13">
        <v>750</v>
      </c>
      <c r="J21" s="18" t="s">
        <v>513</v>
      </c>
      <c r="K21" s="14" t="s">
        <v>229</v>
      </c>
      <c r="L21" s="23">
        <v>244103</v>
      </c>
    </row>
    <row r="22" spans="1:12" ht="105" x14ac:dyDescent="0.2">
      <c r="A22" s="19">
        <v>16</v>
      </c>
      <c r="B22" s="12" t="s">
        <v>206</v>
      </c>
      <c r="C22" s="13">
        <v>4610</v>
      </c>
      <c r="D22" s="13">
        <v>4610</v>
      </c>
      <c r="E22" s="18" t="s">
        <v>512</v>
      </c>
      <c r="F22" s="14" t="s">
        <v>68</v>
      </c>
      <c r="G22" s="13">
        <v>4610</v>
      </c>
      <c r="H22" s="14" t="s">
        <v>68</v>
      </c>
      <c r="I22" s="13">
        <v>4610</v>
      </c>
      <c r="J22" s="18" t="s">
        <v>513</v>
      </c>
      <c r="K22" s="14" t="s">
        <v>230</v>
      </c>
      <c r="L22" s="23">
        <v>244103</v>
      </c>
    </row>
    <row r="23" spans="1:12" ht="105" x14ac:dyDescent="0.2">
      <c r="A23" s="19">
        <v>17</v>
      </c>
      <c r="B23" s="12" t="s">
        <v>207</v>
      </c>
      <c r="C23" s="13">
        <v>22408</v>
      </c>
      <c r="D23" s="13">
        <v>22408</v>
      </c>
      <c r="E23" s="18" t="s">
        <v>512</v>
      </c>
      <c r="F23" s="14" t="s">
        <v>210</v>
      </c>
      <c r="G23" s="13">
        <v>22408</v>
      </c>
      <c r="H23" s="14" t="s">
        <v>210</v>
      </c>
      <c r="I23" s="13">
        <v>22408</v>
      </c>
      <c r="J23" s="18" t="s">
        <v>513</v>
      </c>
      <c r="K23" s="14" t="s">
        <v>231</v>
      </c>
      <c r="L23" s="23">
        <v>244103</v>
      </c>
    </row>
    <row r="24" spans="1:12" ht="105" x14ac:dyDescent="0.2">
      <c r="A24" s="19">
        <v>18</v>
      </c>
      <c r="B24" s="12" t="s">
        <v>208</v>
      </c>
      <c r="C24" s="13">
        <v>8000</v>
      </c>
      <c r="D24" s="13">
        <v>8000</v>
      </c>
      <c r="E24" s="18" t="s">
        <v>512</v>
      </c>
      <c r="F24" s="14" t="s">
        <v>176</v>
      </c>
      <c r="G24" s="13">
        <v>8000</v>
      </c>
      <c r="H24" s="14" t="s">
        <v>176</v>
      </c>
      <c r="I24" s="13">
        <v>8000</v>
      </c>
      <c r="J24" s="18" t="s">
        <v>513</v>
      </c>
      <c r="K24" s="14" t="s">
        <v>232</v>
      </c>
      <c r="L24" s="23">
        <v>24958</v>
      </c>
    </row>
    <row r="25" spans="1:12" ht="23.25" x14ac:dyDescent="0.2">
      <c r="C25" s="31">
        <f>SUM(C7:C24)</f>
        <v>258869</v>
      </c>
      <c r="D25" s="26"/>
      <c r="G25" s="26"/>
      <c r="I25" s="31">
        <f>SUM(I7:I24)</f>
        <v>258023</v>
      </c>
      <c r="L25" s="28"/>
    </row>
    <row r="26" spans="1:12" x14ac:dyDescent="0.2">
      <c r="C26" s="26"/>
      <c r="D26" s="26"/>
      <c r="G26" s="26"/>
      <c r="I26" s="26"/>
      <c r="L26" s="28"/>
    </row>
    <row r="27" spans="1:12" x14ac:dyDescent="0.2">
      <c r="C27" s="26"/>
      <c r="D27" s="26"/>
      <c r="G27" s="26"/>
      <c r="I27" s="26"/>
      <c r="L27" s="28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2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74A1A-1C9C-4258-B438-CFF878C994DE}">
  <dimension ref="A1:L31"/>
  <sheetViews>
    <sheetView zoomScale="90" zoomScaleNormal="90" workbookViewId="0">
      <pane ySplit="6" topLeftCell="A19" activePane="bottomLeft" state="frozen"/>
      <selection pane="bottomLeft" activeCell="C31" sqref="C31"/>
    </sheetView>
  </sheetViews>
  <sheetFormatPr defaultColWidth="15.25" defaultRowHeight="21" x14ac:dyDescent="0.2"/>
  <cols>
    <col min="1" max="1" width="5.75" style="1" customWidth="1"/>
    <col min="2" max="2" width="40.625" style="2" customWidth="1"/>
    <col min="3" max="3" width="12.625" style="3" customWidth="1"/>
    <col min="4" max="4" width="10.875" style="3" bestFit="1" customWidth="1"/>
    <col min="5" max="5" width="14.125" style="4" customWidth="1"/>
    <col min="6" max="6" width="19.625" style="4" customWidth="1"/>
    <col min="7" max="7" width="10.875" style="5" bestFit="1" customWidth="1"/>
    <col min="8" max="8" width="19.625" style="4" customWidth="1"/>
    <col min="9" max="9" width="12.625" style="3" bestFit="1" customWidth="1"/>
    <col min="10" max="10" width="14.875" style="4" bestFit="1" customWidth="1"/>
    <col min="11" max="11" width="12.875" style="1" customWidth="1"/>
    <col min="12" max="12" width="11.125" style="1" bestFit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37" t="s">
        <v>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30" customHeight="1" x14ac:dyDescent="0.2">
      <c r="A3" s="37" t="s">
        <v>103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ht="30" customHeight="1" x14ac:dyDescent="0.2">
      <c r="A4" s="38" t="s">
        <v>22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2" s="9" customFormat="1" ht="44.25" customHeight="1" x14ac:dyDescent="0.2">
      <c r="A5" s="35" t="s">
        <v>1</v>
      </c>
      <c r="B5" s="35" t="s">
        <v>2</v>
      </c>
      <c r="C5" s="36" t="s">
        <v>3</v>
      </c>
      <c r="D5" s="36" t="s">
        <v>4</v>
      </c>
      <c r="E5" s="35" t="s">
        <v>5</v>
      </c>
      <c r="F5" s="35" t="s">
        <v>6</v>
      </c>
      <c r="G5" s="36" t="s">
        <v>7</v>
      </c>
      <c r="H5" s="35" t="s">
        <v>8</v>
      </c>
      <c r="I5" s="36" t="s">
        <v>9</v>
      </c>
      <c r="J5" s="35" t="s">
        <v>10</v>
      </c>
      <c r="K5" s="35" t="s">
        <v>11</v>
      </c>
      <c r="L5" s="35"/>
    </row>
    <row r="6" spans="1:12" s="1" customFormat="1" x14ac:dyDescent="0.2">
      <c r="A6" s="35"/>
      <c r="B6" s="35"/>
      <c r="C6" s="36"/>
      <c r="D6" s="36"/>
      <c r="E6" s="35"/>
      <c r="F6" s="35"/>
      <c r="G6" s="36"/>
      <c r="H6" s="35"/>
      <c r="I6" s="36"/>
      <c r="J6" s="35"/>
      <c r="K6" s="10" t="s">
        <v>12</v>
      </c>
      <c r="L6" s="10" t="s">
        <v>13</v>
      </c>
    </row>
    <row r="7" spans="1:12" ht="105" x14ac:dyDescent="0.2">
      <c r="A7" s="19">
        <v>1</v>
      </c>
      <c r="B7" s="15" t="s">
        <v>233</v>
      </c>
      <c r="C7" s="17">
        <v>16260</v>
      </c>
      <c r="D7" s="17">
        <v>16260</v>
      </c>
      <c r="E7" s="18" t="s">
        <v>512</v>
      </c>
      <c r="F7" s="18" t="s">
        <v>251</v>
      </c>
      <c r="G7" s="17">
        <v>16260</v>
      </c>
      <c r="H7" s="18" t="s">
        <v>251</v>
      </c>
      <c r="I7" s="17">
        <v>16260</v>
      </c>
      <c r="J7" s="18" t="s">
        <v>513</v>
      </c>
      <c r="K7" s="18" t="s">
        <v>259</v>
      </c>
      <c r="L7" s="24">
        <v>244105</v>
      </c>
    </row>
    <row r="8" spans="1:12" ht="105" x14ac:dyDescent="0.2">
      <c r="A8" s="19">
        <v>2</v>
      </c>
      <c r="B8" s="12" t="s">
        <v>234</v>
      </c>
      <c r="C8" s="13">
        <v>13000</v>
      </c>
      <c r="D8" s="13">
        <v>13000</v>
      </c>
      <c r="E8" s="18" t="s">
        <v>512</v>
      </c>
      <c r="F8" s="14" t="s">
        <v>252</v>
      </c>
      <c r="G8" s="13">
        <v>13000</v>
      </c>
      <c r="H8" s="14" t="s">
        <v>252</v>
      </c>
      <c r="I8" s="13">
        <v>13000</v>
      </c>
      <c r="J8" s="18" t="s">
        <v>513</v>
      </c>
      <c r="K8" s="14" t="s">
        <v>260</v>
      </c>
      <c r="L8" s="23">
        <v>244105</v>
      </c>
    </row>
    <row r="9" spans="1:12" ht="105" x14ac:dyDescent="0.2">
      <c r="A9" s="19">
        <v>3</v>
      </c>
      <c r="B9" s="12" t="s">
        <v>540</v>
      </c>
      <c r="C9" s="13">
        <v>10837</v>
      </c>
      <c r="D9" s="13">
        <v>10837</v>
      </c>
      <c r="E9" s="18" t="s">
        <v>512</v>
      </c>
      <c r="F9" s="14" t="s">
        <v>116</v>
      </c>
      <c r="G9" s="13">
        <v>10837</v>
      </c>
      <c r="H9" s="14" t="s">
        <v>116</v>
      </c>
      <c r="I9" s="13">
        <v>10837</v>
      </c>
      <c r="J9" s="18" t="s">
        <v>513</v>
      </c>
      <c r="K9" s="14" t="s">
        <v>261</v>
      </c>
      <c r="L9" s="23">
        <v>244105</v>
      </c>
    </row>
    <row r="10" spans="1:12" ht="105" x14ac:dyDescent="0.2">
      <c r="A10" s="19">
        <v>4</v>
      </c>
      <c r="B10" s="12" t="s">
        <v>235</v>
      </c>
      <c r="C10" s="13">
        <v>18425.55</v>
      </c>
      <c r="D10" s="13">
        <v>18425.55</v>
      </c>
      <c r="E10" s="18" t="s">
        <v>512</v>
      </c>
      <c r="F10" s="14" t="s">
        <v>75</v>
      </c>
      <c r="G10" s="13">
        <v>18425.55</v>
      </c>
      <c r="H10" s="14" t="s">
        <v>75</v>
      </c>
      <c r="I10" s="13">
        <v>18425.55</v>
      </c>
      <c r="J10" s="18" t="s">
        <v>513</v>
      </c>
      <c r="K10" s="14" t="s">
        <v>262</v>
      </c>
      <c r="L10" s="23">
        <v>244105</v>
      </c>
    </row>
    <row r="11" spans="1:12" ht="105" x14ac:dyDescent="0.2">
      <c r="A11" s="19">
        <v>5</v>
      </c>
      <c r="B11" s="12" t="s">
        <v>236</v>
      </c>
      <c r="C11" s="13">
        <v>9000</v>
      </c>
      <c r="D11" s="13">
        <v>9000</v>
      </c>
      <c r="E11" s="18" t="s">
        <v>512</v>
      </c>
      <c r="F11" s="14" t="s">
        <v>253</v>
      </c>
      <c r="G11" s="13">
        <v>9000</v>
      </c>
      <c r="H11" s="14" t="s">
        <v>253</v>
      </c>
      <c r="I11" s="13">
        <v>9000</v>
      </c>
      <c r="J11" s="18" t="s">
        <v>513</v>
      </c>
      <c r="K11" s="14" t="s">
        <v>263</v>
      </c>
      <c r="L11" s="23">
        <v>244106</v>
      </c>
    </row>
    <row r="12" spans="1:12" ht="105" x14ac:dyDescent="0.2">
      <c r="A12" s="19">
        <v>6</v>
      </c>
      <c r="B12" s="12" t="s">
        <v>237</v>
      </c>
      <c r="C12" s="13">
        <v>7710</v>
      </c>
      <c r="D12" s="13">
        <v>7710</v>
      </c>
      <c r="E12" s="18" t="s">
        <v>512</v>
      </c>
      <c r="F12" s="14" t="s">
        <v>116</v>
      </c>
      <c r="G12" s="13">
        <v>7710</v>
      </c>
      <c r="H12" s="14" t="s">
        <v>116</v>
      </c>
      <c r="I12" s="13">
        <v>7710</v>
      </c>
      <c r="J12" s="18" t="s">
        <v>513</v>
      </c>
      <c r="K12" s="14" t="s">
        <v>264</v>
      </c>
      <c r="L12" s="23">
        <v>244106</v>
      </c>
    </row>
    <row r="13" spans="1:12" ht="105" x14ac:dyDescent="0.2">
      <c r="A13" s="19">
        <v>7</v>
      </c>
      <c r="B13" s="12" t="s">
        <v>238</v>
      </c>
      <c r="C13" s="13">
        <v>800</v>
      </c>
      <c r="D13" s="13">
        <v>800</v>
      </c>
      <c r="E13" s="18" t="s">
        <v>512</v>
      </c>
      <c r="F13" s="14" t="s">
        <v>115</v>
      </c>
      <c r="G13" s="13">
        <v>800</v>
      </c>
      <c r="H13" s="14" t="s">
        <v>115</v>
      </c>
      <c r="I13" s="13">
        <v>800</v>
      </c>
      <c r="J13" s="18" t="s">
        <v>513</v>
      </c>
      <c r="K13" s="14" t="s">
        <v>265</v>
      </c>
      <c r="L13" s="23">
        <v>244117</v>
      </c>
    </row>
    <row r="14" spans="1:12" ht="105" x14ac:dyDescent="0.2">
      <c r="A14" s="19">
        <v>8</v>
      </c>
      <c r="B14" s="12" t="s">
        <v>239</v>
      </c>
      <c r="C14" s="13">
        <v>5300</v>
      </c>
      <c r="D14" s="13">
        <v>5300</v>
      </c>
      <c r="E14" s="18" t="s">
        <v>512</v>
      </c>
      <c r="F14" s="14" t="s">
        <v>254</v>
      </c>
      <c r="G14" s="13">
        <v>5300</v>
      </c>
      <c r="H14" s="14" t="s">
        <v>254</v>
      </c>
      <c r="I14" s="13">
        <v>5300</v>
      </c>
      <c r="J14" s="18" t="s">
        <v>513</v>
      </c>
      <c r="K14" s="14" t="s">
        <v>266</v>
      </c>
      <c r="L14" s="23">
        <v>244120</v>
      </c>
    </row>
    <row r="15" spans="1:12" ht="105" x14ac:dyDescent="0.2">
      <c r="A15" s="19">
        <v>9</v>
      </c>
      <c r="B15" s="12" t="s">
        <v>574</v>
      </c>
      <c r="C15" s="13">
        <v>7960</v>
      </c>
      <c r="D15" s="13">
        <v>7960</v>
      </c>
      <c r="E15" s="18" t="s">
        <v>512</v>
      </c>
      <c r="F15" s="14" t="s">
        <v>72</v>
      </c>
      <c r="G15" s="13">
        <v>7960</v>
      </c>
      <c r="H15" s="14" t="s">
        <v>72</v>
      </c>
      <c r="I15" s="13">
        <v>7960</v>
      </c>
      <c r="J15" s="18" t="s">
        <v>513</v>
      </c>
      <c r="K15" s="14" t="s">
        <v>267</v>
      </c>
      <c r="L15" s="23">
        <v>244120</v>
      </c>
    </row>
    <row r="16" spans="1:12" ht="105" x14ac:dyDescent="0.2">
      <c r="A16" s="19">
        <v>10</v>
      </c>
      <c r="B16" s="12" t="s">
        <v>575</v>
      </c>
      <c r="C16" s="13">
        <v>9240</v>
      </c>
      <c r="D16" s="13">
        <v>9240</v>
      </c>
      <c r="E16" s="18" t="s">
        <v>512</v>
      </c>
      <c r="F16" s="14" t="s">
        <v>68</v>
      </c>
      <c r="G16" s="13">
        <v>9240</v>
      </c>
      <c r="H16" s="14" t="s">
        <v>68</v>
      </c>
      <c r="I16" s="13">
        <v>9240</v>
      </c>
      <c r="J16" s="18" t="s">
        <v>513</v>
      </c>
      <c r="K16" s="14" t="s">
        <v>268</v>
      </c>
      <c r="L16" s="23">
        <v>244120</v>
      </c>
    </row>
    <row r="17" spans="1:12" ht="105" x14ac:dyDescent="0.2">
      <c r="A17" s="19">
        <v>11</v>
      </c>
      <c r="B17" s="12" t="s">
        <v>240</v>
      </c>
      <c r="C17" s="13">
        <v>22000</v>
      </c>
      <c r="D17" s="13">
        <v>22235.599999999999</v>
      </c>
      <c r="E17" s="18" t="s">
        <v>512</v>
      </c>
      <c r="F17" s="14" t="s">
        <v>174</v>
      </c>
      <c r="G17" s="13">
        <v>22000</v>
      </c>
      <c r="H17" s="14" t="s">
        <v>174</v>
      </c>
      <c r="I17" s="13">
        <v>22000</v>
      </c>
      <c r="J17" s="18" t="s">
        <v>513</v>
      </c>
      <c r="K17" s="14" t="s">
        <v>269</v>
      </c>
      <c r="L17" s="23">
        <v>244123</v>
      </c>
    </row>
    <row r="18" spans="1:12" ht="105" x14ac:dyDescent="0.2">
      <c r="A18" s="19">
        <v>12</v>
      </c>
      <c r="B18" s="12" t="s">
        <v>240</v>
      </c>
      <c r="C18" s="13">
        <v>377000</v>
      </c>
      <c r="D18" s="13">
        <v>327700.34999999998</v>
      </c>
      <c r="E18" s="18" t="s">
        <v>512</v>
      </c>
      <c r="F18" s="14" t="s">
        <v>174</v>
      </c>
      <c r="G18" s="13">
        <v>327700</v>
      </c>
      <c r="H18" s="14" t="s">
        <v>174</v>
      </c>
      <c r="I18" s="13">
        <v>327700</v>
      </c>
      <c r="J18" s="18" t="s">
        <v>513</v>
      </c>
      <c r="K18" s="14" t="s">
        <v>270</v>
      </c>
      <c r="L18" s="23">
        <v>244123</v>
      </c>
    </row>
    <row r="19" spans="1:12" ht="105" x14ac:dyDescent="0.2">
      <c r="A19" s="19">
        <v>13</v>
      </c>
      <c r="B19" s="12" t="s">
        <v>241</v>
      </c>
      <c r="C19" s="13">
        <v>350000</v>
      </c>
      <c r="D19" s="13">
        <v>286779.83</v>
      </c>
      <c r="E19" s="18" t="s">
        <v>512</v>
      </c>
      <c r="F19" s="14" t="s">
        <v>174</v>
      </c>
      <c r="G19" s="13">
        <v>286700</v>
      </c>
      <c r="H19" s="14" t="s">
        <v>174</v>
      </c>
      <c r="I19" s="13">
        <v>286700</v>
      </c>
      <c r="J19" s="18" t="s">
        <v>513</v>
      </c>
      <c r="K19" s="14" t="s">
        <v>271</v>
      </c>
      <c r="L19" s="23">
        <v>244123</v>
      </c>
    </row>
    <row r="20" spans="1:12" ht="105" x14ac:dyDescent="0.2">
      <c r="A20" s="19">
        <v>14</v>
      </c>
      <c r="B20" s="12" t="s">
        <v>242</v>
      </c>
      <c r="C20" s="13">
        <v>176000</v>
      </c>
      <c r="D20" s="13">
        <v>179944.67</v>
      </c>
      <c r="E20" s="18" t="s">
        <v>512</v>
      </c>
      <c r="F20" s="14" t="s">
        <v>255</v>
      </c>
      <c r="G20" s="13">
        <v>175500</v>
      </c>
      <c r="H20" s="14" t="s">
        <v>255</v>
      </c>
      <c r="I20" s="13">
        <v>175500</v>
      </c>
      <c r="J20" s="18" t="s">
        <v>513</v>
      </c>
      <c r="K20" s="14" t="s">
        <v>272</v>
      </c>
      <c r="L20" s="23">
        <v>244123</v>
      </c>
    </row>
    <row r="21" spans="1:12" ht="105" x14ac:dyDescent="0.2">
      <c r="A21" s="19">
        <v>15</v>
      </c>
      <c r="B21" s="12" t="s">
        <v>243</v>
      </c>
      <c r="C21" s="13">
        <v>5897.84</v>
      </c>
      <c r="D21" s="13">
        <v>5897.84</v>
      </c>
      <c r="E21" s="18" t="s">
        <v>512</v>
      </c>
      <c r="F21" s="14" t="s">
        <v>76</v>
      </c>
      <c r="G21" s="13">
        <v>5897.84</v>
      </c>
      <c r="H21" s="14" t="s">
        <v>76</v>
      </c>
      <c r="I21" s="13">
        <v>5897.84</v>
      </c>
      <c r="J21" s="18" t="s">
        <v>513</v>
      </c>
      <c r="K21" s="14" t="s">
        <v>273</v>
      </c>
      <c r="L21" s="23">
        <v>244124</v>
      </c>
    </row>
    <row r="22" spans="1:12" ht="105" x14ac:dyDescent="0.2">
      <c r="A22" s="19">
        <v>16</v>
      </c>
      <c r="B22" s="12" t="s">
        <v>244</v>
      </c>
      <c r="C22" s="13">
        <v>500</v>
      </c>
      <c r="D22" s="13">
        <v>500</v>
      </c>
      <c r="E22" s="18" t="s">
        <v>512</v>
      </c>
      <c r="F22" s="14" t="s">
        <v>256</v>
      </c>
      <c r="G22" s="13">
        <v>500</v>
      </c>
      <c r="H22" s="14" t="s">
        <v>256</v>
      </c>
      <c r="I22" s="13">
        <v>500</v>
      </c>
      <c r="J22" s="18" t="s">
        <v>513</v>
      </c>
      <c r="K22" s="14" t="s">
        <v>274</v>
      </c>
      <c r="L22" s="23">
        <v>244124</v>
      </c>
    </row>
    <row r="23" spans="1:12" ht="105" x14ac:dyDescent="0.2">
      <c r="A23" s="19">
        <v>17</v>
      </c>
      <c r="B23" s="12" t="s">
        <v>245</v>
      </c>
      <c r="C23" s="13">
        <v>430000</v>
      </c>
      <c r="D23" s="13">
        <v>417352.49</v>
      </c>
      <c r="E23" s="18" t="s">
        <v>512</v>
      </c>
      <c r="F23" s="14" t="s">
        <v>257</v>
      </c>
      <c r="G23" s="13">
        <v>417000</v>
      </c>
      <c r="H23" s="14" t="s">
        <v>257</v>
      </c>
      <c r="I23" s="13">
        <v>417000</v>
      </c>
      <c r="J23" s="18" t="s">
        <v>513</v>
      </c>
      <c r="K23" s="14" t="s">
        <v>275</v>
      </c>
      <c r="L23" s="23">
        <v>244125</v>
      </c>
    </row>
    <row r="24" spans="1:12" ht="105" x14ac:dyDescent="0.2">
      <c r="A24" s="19">
        <v>18</v>
      </c>
      <c r="B24" s="12" t="s">
        <v>246</v>
      </c>
      <c r="C24" s="13">
        <v>239000</v>
      </c>
      <c r="D24" s="13">
        <v>175591.57</v>
      </c>
      <c r="E24" s="18" t="s">
        <v>512</v>
      </c>
      <c r="F24" s="14" t="s">
        <v>257</v>
      </c>
      <c r="G24" s="13">
        <v>175500</v>
      </c>
      <c r="H24" s="14" t="s">
        <v>257</v>
      </c>
      <c r="I24" s="13">
        <v>175500</v>
      </c>
      <c r="J24" s="18" t="s">
        <v>513</v>
      </c>
      <c r="K24" s="14" t="s">
        <v>276</v>
      </c>
      <c r="L24" s="23">
        <v>244125</v>
      </c>
    </row>
    <row r="25" spans="1:12" ht="105" x14ac:dyDescent="0.2">
      <c r="A25" s="19">
        <v>19</v>
      </c>
      <c r="B25" s="12" t="s">
        <v>247</v>
      </c>
      <c r="C25" s="13">
        <v>1290</v>
      </c>
      <c r="D25" s="13">
        <v>1290</v>
      </c>
      <c r="E25" s="18" t="s">
        <v>512</v>
      </c>
      <c r="F25" s="14" t="s">
        <v>68</v>
      </c>
      <c r="G25" s="13">
        <v>1290</v>
      </c>
      <c r="H25" s="14" t="s">
        <v>68</v>
      </c>
      <c r="I25" s="13">
        <v>1290</v>
      </c>
      <c r="J25" s="18" t="s">
        <v>513</v>
      </c>
      <c r="K25" s="14" t="s">
        <v>277</v>
      </c>
      <c r="L25" s="23">
        <v>244131</v>
      </c>
    </row>
    <row r="26" spans="1:12" ht="105" x14ac:dyDescent="0.2">
      <c r="A26" s="19">
        <v>20</v>
      </c>
      <c r="B26" s="12" t="s">
        <v>248</v>
      </c>
      <c r="C26" s="13">
        <v>1000</v>
      </c>
      <c r="D26" s="13">
        <v>1000</v>
      </c>
      <c r="E26" s="18" t="s">
        <v>512</v>
      </c>
      <c r="F26" s="14" t="s">
        <v>210</v>
      </c>
      <c r="G26" s="13">
        <v>1000</v>
      </c>
      <c r="H26" s="14" t="s">
        <v>210</v>
      </c>
      <c r="I26" s="13">
        <v>1000</v>
      </c>
      <c r="J26" s="18" t="s">
        <v>513</v>
      </c>
      <c r="K26" s="14" t="s">
        <v>278</v>
      </c>
      <c r="L26" s="23">
        <v>244132</v>
      </c>
    </row>
    <row r="27" spans="1:12" ht="105" x14ac:dyDescent="0.2">
      <c r="A27" s="19">
        <v>21</v>
      </c>
      <c r="B27" s="12" t="s">
        <v>541</v>
      </c>
      <c r="C27" s="13">
        <v>88641</v>
      </c>
      <c r="D27" s="13">
        <v>88641</v>
      </c>
      <c r="E27" s="18" t="s">
        <v>512</v>
      </c>
      <c r="F27" s="14" t="s">
        <v>258</v>
      </c>
      <c r="G27" s="13">
        <v>88641</v>
      </c>
      <c r="H27" s="14" t="s">
        <v>258</v>
      </c>
      <c r="I27" s="13">
        <v>88641</v>
      </c>
      <c r="J27" s="18" t="s">
        <v>513</v>
      </c>
      <c r="K27" s="14" t="s">
        <v>279</v>
      </c>
      <c r="L27" s="23">
        <v>244134</v>
      </c>
    </row>
    <row r="28" spans="1:12" ht="105" x14ac:dyDescent="0.2">
      <c r="A28" s="19">
        <v>22</v>
      </c>
      <c r="B28" s="12" t="s">
        <v>542</v>
      </c>
      <c r="C28" s="13">
        <v>15280.65</v>
      </c>
      <c r="D28" s="13">
        <v>15280.65</v>
      </c>
      <c r="E28" s="18" t="s">
        <v>512</v>
      </c>
      <c r="F28" s="14" t="s">
        <v>258</v>
      </c>
      <c r="G28" s="20">
        <v>15280.65</v>
      </c>
      <c r="H28" s="14" t="s">
        <v>258</v>
      </c>
      <c r="I28" s="13">
        <v>15280.65</v>
      </c>
      <c r="J28" s="18" t="s">
        <v>513</v>
      </c>
      <c r="K28" s="14" t="s">
        <v>280</v>
      </c>
      <c r="L28" s="23">
        <v>244134</v>
      </c>
    </row>
    <row r="29" spans="1:12" ht="105" x14ac:dyDescent="0.2">
      <c r="A29" s="19">
        <v>23</v>
      </c>
      <c r="B29" s="12" t="s">
        <v>249</v>
      </c>
      <c r="C29" s="13">
        <v>8000</v>
      </c>
      <c r="D29" s="13">
        <v>8000</v>
      </c>
      <c r="E29" s="18" t="s">
        <v>512</v>
      </c>
      <c r="F29" s="14" t="s">
        <v>176</v>
      </c>
      <c r="G29" s="20">
        <v>8000</v>
      </c>
      <c r="H29" s="14" t="s">
        <v>176</v>
      </c>
      <c r="I29" s="13">
        <v>8000</v>
      </c>
      <c r="J29" s="18" t="s">
        <v>513</v>
      </c>
      <c r="K29" s="14" t="s">
        <v>281</v>
      </c>
      <c r="L29" s="23">
        <v>24988</v>
      </c>
    </row>
    <row r="30" spans="1:12" ht="105" x14ac:dyDescent="0.2">
      <c r="A30" s="19">
        <v>24</v>
      </c>
      <c r="B30" s="12" t="s">
        <v>250</v>
      </c>
      <c r="C30" s="13">
        <v>32000</v>
      </c>
      <c r="D30" s="13">
        <v>32000</v>
      </c>
      <c r="E30" s="18" t="s">
        <v>512</v>
      </c>
      <c r="F30" s="14" t="s">
        <v>165</v>
      </c>
      <c r="G30" s="20">
        <v>32000</v>
      </c>
      <c r="H30" s="14" t="s">
        <v>165</v>
      </c>
      <c r="I30" s="13">
        <v>32000</v>
      </c>
      <c r="J30" s="18" t="s">
        <v>513</v>
      </c>
      <c r="K30" s="14" t="s">
        <v>282</v>
      </c>
      <c r="L30" s="23">
        <v>244134</v>
      </c>
    </row>
    <row r="31" spans="1:12" ht="23.25" x14ac:dyDescent="0.2">
      <c r="C31" s="30">
        <f>SUM(C7:C30)</f>
        <v>1845142.04</v>
      </c>
      <c r="I31" s="30">
        <f>SUM(I7:I30)</f>
        <v>1655542.04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13</vt:i4>
      </vt:variant>
    </vt:vector>
  </HeadingPairs>
  <TitlesOfParts>
    <vt:vector size="26" baseType="lpstr">
      <vt:lpstr>ภาพรวม2568</vt:lpstr>
      <vt:lpstr>ตค 2567</vt:lpstr>
      <vt:lpstr>พย 2567</vt:lpstr>
      <vt:lpstr>ธค 2567</vt:lpstr>
      <vt:lpstr>มค 2568</vt:lpstr>
      <vt:lpstr>กพ 2568</vt:lpstr>
      <vt:lpstr>มีค 2568</vt:lpstr>
      <vt:lpstr>เมย 2568</vt:lpstr>
      <vt:lpstr>พค 2568</vt:lpstr>
      <vt:lpstr>มิย 2568</vt:lpstr>
      <vt:lpstr>กค 2568</vt:lpstr>
      <vt:lpstr>สค 2568 </vt:lpstr>
      <vt:lpstr>กย 2568</vt:lpstr>
      <vt:lpstr>'กค 2568'!Print_Titles</vt:lpstr>
      <vt:lpstr>'กพ 2568'!Print_Titles</vt:lpstr>
      <vt:lpstr>'กย 2568'!Print_Titles</vt:lpstr>
      <vt:lpstr>'ตค 2567'!Print_Titles</vt:lpstr>
      <vt:lpstr>'ธค 2567'!Print_Titles</vt:lpstr>
      <vt:lpstr>'พค 2568'!Print_Titles</vt:lpstr>
      <vt:lpstr>'พย 2567'!Print_Titles</vt:lpstr>
      <vt:lpstr>ภาพรวม2568!Print_Titles</vt:lpstr>
      <vt:lpstr>'มค 2568'!Print_Titles</vt:lpstr>
      <vt:lpstr>'มิย 2568'!Print_Titles</vt:lpstr>
      <vt:lpstr>'มีค 2568'!Print_Titles</vt:lpstr>
      <vt:lpstr>'เมย 2568'!Print_Titles</vt:lpstr>
      <vt:lpstr>'สค 2568 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Poonnapa Chaoarnan</dc:creator>
  <cp:lastModifiedBy>User</cp:lastModifiedBy>
  <cp:lastPrinted>2026-06-22T02:49:12Z</cp:lastPrinted>
  <dcterms:created xsi:type="dcterms:W3CDTF">2026-04-29T08:24:24Z</dcterms:created>
  <dcterms:modified xsi:type="dcterms:W3CDTF">2026-06-22T02:49:58Z</dcterms:modified>
</cp:coreProperties>
</file>